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025 уч.год\большая перемена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88" i="1" l="1"/>
  <c r="F178" i="1"/>
  <c r="F169" i="1"/>
  <c r="F159" i="1"/>
  <c r="F150" i="1"/>
  <c r="F140" i="1"/>
  <c r="F121" i="1"/>
  <c r="F131" i="1"/>
  <c r="F112" i="1"/>
  <c r="F102" i="1"/>
  <c r="F94" i="1"/>
  <c r="F84" i="1"/>
  <c r="F75" i="1"/>
  <c r="F66" i="1"/>
  <c r="F57" i="1"/>
  <c r="F48" i="1"/>
  <c r="F40" i="1"/>
  <c r="F30" i="1"/>
  <c r="F22" i="1"/>
  <c r="F12" i="1"/>
  <c r="B189" i="1" l="1"/>
  <c r="A189" i="1"/>
  <c r="L188" i="1"/>
  <c r="B179" i="1"/>
  <c r="A179" i="1"/>
  <c r="L178" i="1"/>
  <c r="J178" i="1"/>
  <c r="I178" i="1"/>
  <c r="H178" i="1"/>
  <c r="G178" i="1"/>
  <c r="B170" i="1"/>
  <c r="A170" i="1"/>
  <c r="L169" i="1"/>
  <c r="B160" i="1"/>
  <c r="A160" i="1"/>
  <c r="L159" i="1"/>
  <c r="J159" i="1"/>
  <c r="I159" i="1"/>
  <c r="H159" i="1"/>
  <c r="G159" i="1"/>
  <c r="B151" i="1"/>
  <c r="A151" i="1"/>
  <c r="L150" i="1"/>
  <c r="J150" i="1"/>
  <c r="B141" i="1"/>
  <c r="A141" i="1"/>
  <c r="L140" i="1"/>
  <c r="B132" i="1"/>
  <c r="A132" i="1"/>
  <c r="L131" i="1"/>
  <c r="J131" i="1"/>
  <c r="I131" i="1"/>
  <c r="H131" i="1"/>
  <c r="G131" i="1"/>
  <c r="B122" i="1"/>
  <c r="A122" i="1"/>
  <c r="L121" i="1"/>
  <c r="J121" i="1"/>
  <c r="I121" i="1"/>
  <c r="H121" i="1"/>
  <c r="G121" i="1"/>
  <c r="B113" i="1"/>
  <c r="A113" i="1"/>
  <c r="L112" i="1"/>
  <c r="J112" i="1"/>
  <c r="I112" i="1"/>
  <c r="H112" i="1"/>
  <c r="G112" i="1"/>
  <c r="B103" i="1"/>
  <c r="A103" i="1"/>
  <c r="L102" i="1"/>
  <c r="J102" i="1"/>
  <c r="I102" i="1"/>
  <c r="I113" i="1" s="1"/>
  <c r="H102" i="1"/>
  <c r="G102" i="1"/>
  <c r="B95" i="1"/>
  <c r="A95" i="1"/>
  <c r="L94" i="1"/>
  <c r="J94" i="1"/>
  <c r="I94" i="1"/>
  <c r="H94" i="1"/>
  <c r="G94" i="1"/>
  <c r="F95" i="1"/>
  <c r="B85" i="1"/>
  <c r="A85" i="1"/>
  <c r="L84" i="1"/>
  <c r="J84" i="1"/>
  <c r="I84" i="1"/>
  <c r="H84" i="1"/>
  <c r="G84" i="1"/>
  <c r="B76" i="1"/>
  <c r="A76" i="1"/>
  <c r="L75" i="1"/>
  <c r="J75" i="1"/>
  <c r="I75" i="1"/>
  <c r="H75" i="1"/>
  <c r="G75" i="1"/>
  <c r="B67" i="1"/>
  <c r="A67" i="1"/>
  <c r="L66" i="1"/>
  <c r="J66" i="1"/>
  <c r="I66" i="1"/>
  <c r="I76" i="1" s="1"/>
  <c r="H66" i="1"/>
  <c r="G66" i="1"/>
  <c r="B58" i="1"/>
  <c r="A58" i="1"/>
  <c r="L57" i="1"/>
  <c r="J57" i="1"/>
  <c r="I57" i="1"/>
  <c r="H57" i="1"/>
  <c r="G57" i="1"/>
  <c r="B49" i="1"/>
  <c r="A49" i="1"/>
  <c r="L48" i="1"/>
  <c r="J48" i="1"/>
  <c r="I48" i="1"/>
  <c r="I58" i="1" s="1"/>
  <c r="H48" i="1"/>
  <c r="G48" i="1"/>
  <c r="F58" i="1"/>
  <c r="B41" i="1"/>
  <c r="A41" i="1"/>
  <c r="L40" i="1"/>
  <c r="J40" i="1"/>
  <c r="I40" i="1"/>
  <c r="H40" i="1"/>
  <c r="G40" i="1"/>
  <c r="F41" i="1"/>
  <c r="B31" i="1"/>
  <c r="A31" i="1"/>
  <c r="L30" i="1"/>
  <c r="J30" i="1"/>
  <c r="I30" i="1"/>
  <c r="H30" i="1"/>
  <c r="H41" i="1" s="1"/>
  <c r="G30" i="1"/>
  <c r="B23" i="1"/>
  <c r="A23" i="1"/>
  <c r="L22" i="1"/>
  <c r="J22" i="1"/>
  <c r="I22" i="1"/>
  <c r="H22" i="1"/>
  <c r="G22" i="1"/>
  <c r="B13" i="1"/>
  <c r="A13" i="1"/>
  <c r="L12" i="1"/>
  <c r="J12" i="1"/>
  <c r="I12" i="1"/>
  <c r="H12" i="1"/>
  <c r="G12" i="1"/>
  <c r="I132" i="1" l="1"/>
  <c r="L132" i="1"/>
  <c r="H58" i="1"/>
  <c r="L95" i="1"/>
  <c r="L189" i="1"/>
  <c r="H113" i="1"/>
  <c r="L151" i="1"/>
  <c r="I95" i="1"/>
  <c r="H95" i="1"/>
  <c r="H76" i="1"/>
  <c r="H132" i="1"/>
  <c r="G58" i="1"/>
  <c r="I41" i="1"/>
  <c r="F23" i="1"/>
  <c r="F189" i="1"/>
  <c r="L170" i="1"/>
  <c r="F170" i="1"/>
  <c r="F151" i="1"/>
  <c r="F132" i="1"/>
  <c r="G132" i="1"/>
  <c r="J113" i="1"/>
  <c r="L113" i="1"/>
  <c r="F113" i="1"/>
  <c r="G113" i="1"/>
  <c r="J95" i="1"/>
  <c r="G95" i="1"/>
  <c r="J76" i="1"/>
  <c r="L76" i="1"/>
  <c r="F76" i="1"/>
  <c r="G76" i="1"/>
  <c r="J58" i="1"/>
  <c r="L58" i="1"/>
  <c r="L41" i="1"/>
  <c r="J41" i="1"/>
  <c r="G41" i="1"/>
  <c r="L23" i="1"/>
  <c r="H23" i="1"/>
  <c r="G23" i="1"/>
  <c r="J23" i="1"/>
  <c r="I23" i="1"/>
  <c r="J132" i="1"/>
  <c r="L190" i="1" l="1"/>
  <c r="F190" i="1"/>
  <c r="J140" i="1"/>
  <c r="J151" i="1" s="1"/>
  <c r="H140" i="1"/>
  <c r="G140" i="1"/>
  <c r="I140" i="1"/>
  <c r="H150" i="1"/>
  <c r="I150" i="1"/>
  <c r="I151" i="1" s="1"/>
  <c r="G150" i="1"/>
  <c r="G151" i="1" s="1"/>
  <c r="H188" i="1"/>
  <c r="H189" i="1" s="1"/>
  <c r="I188" i="1"/>
  <c r="I189" i="1" s="1"/>
  <c r="G188" i="1"/>
  <c r="G189" i="1" s="1"/>
  <c r="J188" i="1"/>
  <c r="J189" i="1" s="1"/>
  <c r="J169" i="1"/>
  <c r="J170" i="1" s="1"/>
  <c r="H169" i="1"/>
  <c r="H170" i="1" s="1"/>
  <c r="I169" i="1"/>
  <c r="I170" i="1" s="1"/>
  <c r="G169" i="1"/>
  <c r="G170" i="1" s="1"/>
  <c r="G190" i="1" l="1"/>
  <c r="J190" i="1"/>
  <c r="I190" i="1"/>
  <c r="H151" i="1"/>
  <c r="H190" i="1" s="1"/>
</calcChain>
</file>

<file path=xl/sharedStrings.xml><?xml version="1.0" encoding="utf-8"?>
<sst xmlns="http://schemas.openxmlformats.org/spreadsheetml/2006/main" count="343" uniqueCount="126">
  <si>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</si>
  <si>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</si>
  <si>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</si>
  <si>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</si>
  <si>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</si>
  <si>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</si>
  <si>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</si>
  <si>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</si>
  <si>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</si>
  <si>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</si>
  <si>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</si>
  <si>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</si>
  <si>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</si>
  <si>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</si>
  <si>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</si>
  <si>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</si>
  <si>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</si>
  <si>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</si>
  <si>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</si>
  <si>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</si>
  <si>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</si>
  <si>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</si>
  <si>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</si>
  <si>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</si>
  <si>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</si>
  <si>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</si>
  <si>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</si>
  <si>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</si>
  <si>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</si>
  <si>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</si>
  <si>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</si>
  <si>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</si>
  <si>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</si>
  <si>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</si>
  <si>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</si>
  <si>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</si>
  <si>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</si>
  <si>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</si>
  <si>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</si>
  <si>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</si>
  <si>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ПР/14/15</t>
  </si>
  <si>
    <t>ПР</t>
  </si>
  <si>
    <t>Фрукт сезонный</t>
  </si>
  <si>
    <t>сладкое</t>
  </si>
  <si>
    <t>Чай с сахаром</t>
  </si>
  <si>
    <t>Батон нарезной</t>
  </si>
  <si>
    <t>Чай с сахаром и лимоном</t>
  </si>
  <si>
    <t>Запеканка из творога</t>
  </si>
  <si>
    <t>Какао с молоком</t>
  </si>
  <si>
    <t>Молоко сгущёное</t>
  </si>
  <si>
    <t>Чай с сахаром и молоком</t>
  </si>
  <si>
    <t>14/15/209</t>
  </si>
  <si>
    <t>Омлет натуральный</t>
  </si>
  <si>
    <t>ПР/14</t>
  </si>
  <si>
    <t>70/71</t>
  </si>
  <si>
    <t>Овощи по сезону</t>
  </si>
  <si>
    <t>Картофель запеченый</t>
  </si>
  <si>
    <t>Напиток из шиповника</t>
  </si>
  <si>
    <t>Хлеб пшеничный</t>
  </si>
  <si>
    <t>Хлеб ржаной</t>
  </si>
  <si>
    <t>Кукуруза консервированная</t>
  </si>
  <si>
    <t>Каша гречневая рассыпчатая</t>
  </si>
  <si>
    <t>Сок фруктовый</t>
  </si>
  <si>
    <t>386/505</t>
  </si>
  <si>
    <t>пр</t>
  </si>
  <si>
    <t>Салат из белокочанной капусты</t>
  </si>
  <si>
    <t>Суп гороховый</t>
  </si>
  <si>
    <t>Напиток апельсиновый</t>
  </si>
  <si>
    <t>Кисель фруктовый</t>
  </si>
  <si>
    <t>Суп картоф. с вермишелью на курином бульоне</t>
  </si>
  <si>
    <t>Компот из свежих яблок</t>
  </si>
  <si>
    <t>274/505</t>
  </si>
  <si>
    <t>Морковь тушеная (курагой или изюмом)</t>
  </si>
  <si>
    <t>Суп картоф. с крупой (пшено) на м/к бульоне</t>
  </si>
  <si>
    <t>Капуста тушеная</t>
  </si>
  <si>
    <t>Компот из сухофруктов</t>
  </si>
  <si>
    <t>437/505</t>
  </si>
  <si>
    <t>Свекла тушеная с яблоками</t>
  </si>
  <si>
    <t>Каша пшеничная рассыпчатая</t>
  </si>
  <si>
    <t>Горошек зеленый консервированный</t>
  </si>
  <si>
    <t>Картофель отварной</t>
  </si>
  <si>
    <t>234/505</t>
  </si>
  <si>
    <t>Свекольник на м/к бульоне</t>
  </si>
  <si>
    <t>Макароны отварные</t>
  </si>
  <si>
    <t>294/505</t>
  </si>
  <si>
    <t>Салат из свежей капусты и свеклы</t>
  </si>
  <si>
    <t>Суп картофельный с клецками на курином бульоне</t>
  </si>
  <si>
    <t>Гороховое пюре</t>
  </si>
  <si>
    <t>Рис отварной с овощами</t>
  </si>
  <si>
    <t>директор ООО "Большая перемена"</t>
  </si>
  <si>
    <t>Волков С.Н.</t>
  </si>
  <si>
    <t>Кофейный напиток</t>
  </si>
  <si>
    <t>Свекла отварная дольками</t>
  </si>
  <si>
    <t>Картофель с молоком</t>
  </si>
  <si>
    <t>70-71</t>
  </si>
  <si>
    <t>Чай с шиповником</t>
  </si>
  <si>
    <t>Каша молочная Дружба с маслом сливочным 200/5</t>
  </si>
  <si>
    <t>Батон нарезной с сыром порционно и сливочным маслом /порциями/ 30/10/10</t>
  </si>
  <si>
    <t>Суп из овощей со сметаной 200/5</t>
  </si>
  <si>
    <t>Рыба, тушеная в томате с овощами 90/30</t>
  </si>
  <si>
    <t>Котлета по-домашнему с соусом красным основным 90/40</t>
  </si>
  <si>
    <t>Борщ из свежей капусты с картофелем, сметаной 200/5</t>
  </si>
  <si>
    <t>Биточки мясные панированные Нежные с соусом красным основным 90/30</t>
  </si>
  <si>
    <t>Котлета Куриная с соусом красным основным 90/40</t>
  </si>
  <si>
    <t>Жаркое по-домашнему с мясом 170/70</t>
  </si>
  <si>
    <t>Рассольник Ленинградский на м/к бульоне со сметаной 200/5</t>
  </si>
  <si>
    <t>Плов из курицы 170/70</t>
  </si>
  <si>
    <t>Каша молочная рисовая с маслом сливочным 200/5</t>
  </si>
  <si>
    <t>Сыр порционный и яйцо вырёное, масло сливочное /порциями/ 15/40/10</t>
  </si>
  <si>
    <t>Котлета по домашнему с соусом красным основным 90/30</t>
  </si>
  <si>
    <t>Биточки мясные панированные Нежные с соусом красным основным 90/40</t>
  </si>
  <si>
    <t>Тефтели мясные с соусом 90/30</t>
  </si>
  <si>
    <t>Батон нарезной с маслом сливочным /порциями/ и сыром порционным 30/10/10</t>
  </si>
  <si>
    <t>Щи из свежей капусты с картофелем со сметаной 200/10</t>
  </si>
  <si>
    <t>Птица тушеная с овощами 70/30</t>
  </si>
  <si>
    <t>Плов с мясом 170/70</t>
  </si>
  <si>
    <t>Кондитерское изделие (печенье)</t>
  </si>
  <si>
    <t>Суп с мясными фрикадельками 170/30</t>
  </si>
  <si>
    <t>Котлеты из минтая Фирменные с соусом красным основным 90/30</t>
  </si>
  <si>
    <t>Пудинг творожный с повидлом 150/30</t>
  </si>
  <si>
    <t>Батон нарезной с сыром порционно 30/10</t>
  </si>
  <si>
    <t>Котлета куриная с соусом красным основным 90/30</t>
  </si>
  <si>
    <t>Каша молочная пшеничная с маслом сливочным 200/5</t>
  </si>
  <si>
    <t>Батон нарезной с маслом сливочным /порциями/ 30/10</t>
  </si>
  <si>
    <t>Фрикадельки Деревенские тушеные в соусе 90/40</t>
  </si>
  <si>
    <t>МАОУ СОШ п.Новониколаевский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</si>
</sst>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17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>
      <alignment horizontal="center" vertical="top" wrapText="1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4" fillId="3" borderId="21" xfId="0" applyFont="1" applyFill="1" applyBorder="1" applyAlignment="1">
      <alignment horizontal="center" vertical="top" wrapText="1"/>
    </xf>
    <xf numFmtId="0" fontId="13" fillId="4" borderId="4" xfId="1" applyFill="1" applyBorder="1" applyAlignment="1" applyProtection="1">
      <alignment wrapText="1"/>
      <protection locked="0"/>
    </xf>
    <xf numFmtId="1" fontId="13" fillId="4" borderId="4" xfId="1" applyNumberFormat="1" applyFill="1" applyBorder="1" applyAlignment="1" applyProtection="1">
      <alignment horizontal="right"/>
      <protection locked="0"/>
    </xf>
    <xf numFmtId="1" fontId="13" fillId="4" borderId="2" xfId="1" applyNumberFormat="1" applyFill="1" applyBorder="1" applyAlignment="1" applyProtection="1">
      <alignment horizontal="right"/>
      <protection locked="0"/>
    </xf>
    <xf numFmtId="1" fontId="13" fillId="4" borderId="5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0" fillId="4" borderId="14" xfId="0" applyFill="1" applyBorder="1" applyAlignment="1" applyProtection="1">
      <alignment horizontal="right"/>
      <protection locked="0"/>
    </xf>
    <xf numFmtId="0" fontId="0" fillId="4" borderId="16" xfId="0" applyFill="1" applyBorder="1" applyAlignment="1" applyProtection="1">
      <alignment horizontal="right"/>
      <protection locked="0"/>
    </xf>
    <xf numFmtId="0" fontId="4" fillId="0" borderId="24" xfId="0" applyFont="1" applyBorder="1" applyAlignment="1">
      <alignment horizontal="center"/>
    </xf>
    <xf numFmtId="0" fontId="2" fillId="4" borderId="2" xfId="1" applyNumberFormat="1" applyFont="1" applyFill="1" applyBorder="1" applyAlignment="1" applyProtection="1">
      <alignment horizontal="right"/>
      <protection locked="0"/>
    </xf>
    <xf numFmtId="0" fontId="11" fillId="0" borderId="27" xfId="0" applyFont="1" applyBorder="1" applyAlignment="1">
      <alignment horizontal="center" vertical="center" wrapText="1"/>
    </xf>
    <xf numFmtId="2" fontId="0" fillId="4" borderId="26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2" fontId="0" fillId="4" borderId="29" xfId="0" applyNumberFormat="1" applyFill="1" applyBorder="1" applyProtection="1">
      <protection locked="0"/>
    </xf>
    <xf numFmtId="0" fontId="4" fillId="2" borderId="28" xfId="0" applyFont="1" applyFill="1" applyBorder="1" applyAlignment="1" applyProtection="1">
      <alignment horizontal="center" vertical="top" wrapText="1"/>
      <protection locked="0"/>
    </xf>
    <xf numFmtId="2" fontId="13" fillId="4" borderId="30" xfId="1" applyNumberFormat="1" applyFill="1" applyBorder="1" applyAlignment="1" applyProtection="1">
      <alignment horizontal="right"/>
      <protection locked="0"/>
    </xf>
    <xf numFmtId="2" fontId="13" fillId="4" borderId="28" xfId="1" applyNumberFormat="1" applyFill="1" applyBorder="1" applyAlignment="1" applyProtection="1">
      <alignment horizontal="right"/>
      <protection locked="0"/>
    </xf>
    <xf numFmtId="2" fontId="13" fillId="4" borderId="29" xfId="1" applyNumberFormat="1" applyFill="1" applyBorder="1" applyAlignment="1" applyProtection="1">
      <alignment horizontal="right"/>
      <protection locked="0"/>
    </xf>
    <xf numFmtId="0" fontId="4" fillId="3" borderId="25" xfId="0" applyFont="1" applyFill="1" applyBorder="1" applyAlignment="1">
      <alignment horizontal="center" vertical="top" wrapText="1"/>
    </xf>
    <xf numFmtId="2" fontId="0" fillId="4" borderId="30" xfId="0" applyNumberFormat="1" applyFill="1" applyBorder="1" applyProtection="1">
      <protection locked="0"/>
    </xf>
    <xf numFmtId="2" fontId="0" fillId="4" borderId="30" xfId="0" applyNumberFormat="1" applyFill="1" applyBorder="1" applyAlignment="1" applyProtection="1">
      <alignment horizontal="right"/>
      <protection locked="0"/>
    </xf>
    <xf numFmtId="2" fontId="0" fillId="4" borderId="28" xfId="0" applyNumberFormat="1" applyFill="1" applyBorder="1" applyAlignment="1" applyProtection="1">
      <alignment horizontal="right"/>
      <protection locked="0"/>
    </xf>
    <xf numFmtId="2" fontId="0" fillId="4" borderId="29" xfId="0" applyNumberFormat="1" applyFill="1" applyBorder="1" applyAlignment="1" applyProtection="1">
      <alignment horizontal="right"/>
      <protection locked="0"/>
    </xf>
    <xf numFmtId="2" fontId="13" fillId="4" borderId="26" xfId="1" applyNumberFormat="1" applyFill="1" applyBorder="1" applyProtection="1">
      <protection locked="0"/>
    </xf>
    <xf numFmtId="2" fontId="13" fillId="4" borderId="28" xfId="1" applyNumberFormat="1" applyFill="1" applyBorder="1" applyProtection="1">
      <protection locked="0"/>
    </xf>
    <xf numFmtId="2" fontId="13" fillId="4" borderId="29" xfId="1" applyNumberFormat="1" applyFill="1" applyBorder="1" applyProtection="1">
      <protection locked="0"/>
    </xf>
    <xf numFmtId="2" fontId="13" fillId="4" borderId="31" xfId="1" applyNumberFormat="1" applyFill="1" applyBorder="1" applyProtection="1">
      <protection locked="0"/>
    </xf>
    <xf numFmtId="2" fontId="13" fillId="4" borderId="32" xfId="1" applyNumberFormat="1" applyFill="1" applyBorder="1" applyProtection="1">
      <protection locked="0"/>
    </xf>
    <xf numFmtId="2" fontId="13" fillId="4" borderId="33" xfId="1" applyNumberFormat="1" applyFill="1" applyBorder="1" applyProtection="1">
      <protection locked="0"/>
    </xf>
    <xf numFmtId="0" fontId="4" fillId="2" borderId="32" xfId="0" applyFont="1" applyFill="1" applyBorder="1" applyAlignment="1" applyProtection="1">
      <alignment horizontal="center" vertical="top" wrapText="1"/>
      <protection locked="0"/>
    </xf>
    <xf numFmtId="2" fontId="13" fillId="4" borderId="34" xfId="1" applyNumberFormat="1" applyFill="1" applyBorder="1" applyAlignment="1" applyProtection="1">
      <alignment horizontal="right"/>
      <protection locked="0"/>
    </xf>
    <xf numFmtId="2" fontId="13" fillId="4" borderId="32" xfId="1" applyNumberFormat="1" applyFill="1" applyBorder="1" applyAlignment="1" applyProtection="1">
      <alignment horizontal="right"/>
      <protection locked="0"/>
    </xf>
    <xf numFmtId="0" fontId="4" fillId="0" borderId="27" xfId="0" applyFont="1" applyBorder="1" applyAlignment="1">
      <alignment horizontal="center"/>
    </xf>
    <xf numFmtId="2" fontId="4" fillId="0" borderId="28" xfId="0" applyNumberFormat="1" applyFont="1" applyBorder="1" applyAlignment="1">
      <alignment horizontal="center" vertical="top" wrapText="1"/>
    </xf>
    <xf numFmtId="2" fontId="4" fillId="0" borderId="16" xfId="0" applyNumberFormat="1" applyFont="1" applyBorder="1" applyAlignment="1">
      <alignment horizontal="center" vertical="top" wrapText="1"/>
    </xf>
    <xf numFmtId="0" fontId="1" fillId="4" borderId="2" xfId="1" applyFont="1" applyFill="1" applyBorder="1" applyAlignment="1" applyProtection="1">
      <alignment wrapText="1"/>
      <protection locked="0"/>
    </xf>
    <xf numFmtId="2" fontId="4" fillId="0" borderId="32" xfId="0" applyNumberFormat="1" applyFont="1" applyBorder="1" applyAlignment="1">
      <alignment horizontal="center" vertical="top" wrapText="1"/>
    </xf>
    <xf numFmtId="2" fontId="0" fillId="4" borderId="4" xfId="0" applyNumberFormat="1" applyFill="1" applyBorder="1" applyProtection="1">
      <protection locked="0"/>
    </xf>
    <xf numFmtId="2" fontId="0" fillId="4" borderId="3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2" fontId="13" fillId="4" borderId="4" xfId="1" applyNumberFormat="1" applyFill="1" applyBorder="1" applyAlignment="1" applyProtection="1">
      <alignment horizontal="right"/>
      <protection locked="0"/>
    </xf>
    <xf numFmtId="0" fontId="13" fillId="4" borderId="2" xfId="1" applyNumberFormat="1" applyFill="1" applyBorder="1" applyAlignment="1" applyProtection="1">
      <alignment horizontal="right"/>
      <protection locked="0"/>
    </xf>
    <xf numFmtId="2" fontId="13" fillId="4" borderId="2" xfId="1" applyNumberFormat="1" applyFill="1" applyBorder="1" applyAlignment="1" applyProtection="1">
      <alignment horizontal="right"/>
      <protection locked="0"/>
    </xf>
    <xf numFmtId="2" fontId="13" fillId="4" borderId="5" xfId="1" applyNumberFormat="1" applyFill="1" applyBorder="1" applyAlignment="1" applyProtection="1">
      <alignment horizontal="right"/>
      <protection locked="0"/>
    </xf>
    <xf numFmtId="1" fontId="13" fillId="4" borderId="4" xfId="1" applyNumberFormat="1" applyFill="1" applyBorder="1" applyProtection="1">
      <protection locked="0"/>
    </xf>
    <xf numFmtId="1" fontId="13" fillId="4" borderId="5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0" fontId="13" fillId="4" borderId="4" xfId="1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164" fontId="0" fillId="4" borderId="2" xfId="0" applyNumberFormat="1" applyFill="1" applyBorder="1" applyAlignment="1" applyProtection="1">
      <alignment horizontal="right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1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/>
    <xf numFmtId="0" fontId="13" fillId="4" borderId="8" xfId="1" applyFill="1" applyBorder="1" applyAlignment="1" applyProtection="1">
      <alignment wrapText="1"/>
      <protection locked="0"/>
    </xf>
    <xf numFmtId="0" fontId="13" fillId="4" borderId="23" xfId="1" applyFill="1" applyBorder="1" applyAlignment="1" applyProtection="1">
      <alignment wrapText="1"/>
      <protection locked="0"/>
    </xf>
    <xf numFmtId="0" fontId="13" fillId="4" borderId="22" xfId="1" applyFill="1" applyBorder="1" applyAlignment="1" applyProtection="1">
      <alignment wrapText="1"/>
      <protection locked="0"/>
    </xf>
    <xf numFmtId="0" fontId="4" fillId="4" borderId="0" xfId="0" applyFont="1" applyFill="1"/>
    <xf numFmtId="0" fontId="0" fillId="4" borderId="8" xfId="0" applyFill="1" applyBorder="1" applyAlignment="1" applyProtection="1">
      <alignment wrapText="1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0" fillId="4" borderId="30" xfId="0" applyFill="1" applyBorder="1" applyAlignment="1" applyProtection="1">
      <alignment horizontal="right"/>
      <protection locked="0"/>
    </xf>
    <xf numFmtId="0" fontId="4" fillId="2" borderId="28" xfId="0" applyFont="1" applyFill="1" applyBorder="1" applyAlignment="1" applyProtection="1">
      <alignment horizontal="right" vertical="top" wrapText="1"/>
      <protection locked="0"/>
    </xf>
    <xf numFmtId="0" fontId="0" fillId="4" borderId="28" xfId="0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right" vertical="top" wrapText="1"/>
    </xf>
    <xf numFmtId="0" fontId="13" fillId="4" borderId="28" xfId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0" fontId="0" fillId="4" borderId="29" xfId="0" applyFill="1" applyBorder="1" applyAlignment="1" applyProtection="1">
      <alignment horizontal="right"/>
      <protection locked="0"/>
    </xf>
    <xf numFmtId="0" fontId="0" fillId="4" borderId="26" xfId="0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center" vertical="top" wrapText="1"/>
    </xf>
    <xf numFmtId="0" fontId="13" fillId="4" borderId="30" xfId="1" applyFill="1" applyBorder="1" applyAlignment="1" applyProtection="1">
      <alignment horizontal="right"/>
      <protection locked="0"/>
    </xf>
    <xf numFmtId="0" fontId="13" fillId="4" borderId="29" xfId="1" applyFill="1" applyBorder="1" applyAlignment="1" applyProtection="1">
      <alignment horizontal="right"/>
      <protection locked="0"/>
    </xf>
    <xf numFmtId="0" fontId="13" fillId="4" borderId="26" xfId="1" applyFill="1" applyBorder="1" applyAlignment="1" applyProtection="1">
      <alignment horizontal="right"/>
      <protection locked="0"/>
    </xf>
    <xf numFmtId="2" fontId="13" fillId="4" borderId="1" xfId="1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64" fontId="13" fillId="4" borderId="2" xfId="1" applyNumberFormat="1" applyFill="1" applyBorder="1" applyAlignment="1" applyProtection="1">
      <alignment horizontal="right"/>
      <protection locked="0"/>
    </xf>
    <xf numFmtId="2" fontId="4" fillId="0" borderId="2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E176" sqref="E1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89" customWidth="1"/>
    <col min="12" max="15" width="9.140625" style="2"/>
    <col min="16" max="16" width="29.140625" style="2" bestFit="1" customWidth="1"/>
    <col min="17" max="16384" width="9.140625" style="2"/>
  </cols>
  <sheetData>
    <row r="1" spans="1:12" ht="15" x14ac:dyDescent="0.25">
      <c r="A1" s="1" t="s">
        <v>7</v>
      </c>
      <c r="C1" s="173" t="s">
        <v>125</v>
      </c>
      <c r="D1" s="174"/>
      <c r="E1" s="174"/>
      <c r="F1" s="12" t="s">
        <v>16</v>
      </c>
      <c r="G1" s="2" t="s">
        <v>17</v>
      </c>
      <c r="H1" s="175" t="s">
        <v>89</v>
      </c>
      <c r="I1" s="175"/>
      <c r="J1" s="175"/>
      <c r="K1" s="175"/>
    </row>
    <row r="2" spans="1:12" ht="18" x14ac:dyDescent="0.2">
      <c r="A2" s="35" t="s">
        <v>6</v>
      </c>
      <c r="C2" s="2"/>
      <c r="G2" s="2" t="s">
        <v>18</v>
      </c>
      <c r="H2" s="175" t="s">
        <v>90</v>
      </c>
      <c r="I2" s="175"/>
      <c r="J2" s="175"/>
      <c r="K2" s="175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>
        <v>9</v>
      </c>
      <c r="I3" s="44">
        <v>1</v>
      </c>
      <c r="J3" s="45">
        <v>2025</v>
      </c>
      <c r="K3" s="58"/>
    </row>
    <row r="4" spans="1:12" ht="13.5" thickBot="1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41" t="s">
        <v>14</v>
      </c>
      <c r="B5" s="42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102" t="s">
        <v>11</v>
      </c>
      <c r="L5" s="102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6" t="s">
        <v>96</v>
      </c>
      <c r="F6" s="132">
        <v>205</v>
      </c>
      <c r="G6" s="129">
        <v>4.2</v>
      </c>
      <c r="H6" s="130">
        <v>6.9</v>
      </c>
      <c r="I6" s="129">
        <v>36.1</v>
      </c>
      <c r="J6" s="161">
        <v>220.2</v>
      </c>
      <c r="K6" s="156">
        <v>278</v>
      </c>
      <c r="L6" s="111">
        <v>20.28</v>
      </c>
    </row>
    <row r="7" spans="1:12" ht="15" x14ac:dyDescent="0.25">
      <c r="A7" s="23"/>
      <c r="B7" s="15"/>
      <c r="C7" s="11"/>
      <c r="D7" s="7" t="s">
        <v>22</v>
      </c>
      <c r="E7" s="47" t="s">
        <v>39</v>
      </c>
      <c r="F7" s="97">
        <v>200</v>
      </c>
      <c r="G7" s="131">
        <v>1.5</v>
      </c>
      <c r="H7" s="131">
        <v>1.3</v>
      </c>
      <c r="I7" s="129">
        <v>22.4</v>
      </c>
      <c r="J7" s="131">
        <v>107</v>
      </c>
      <c r="K7" s="157">
        <v>379</v>
      </c>
      <c r="L7" s="104">
        <v>10.71</v>
      </c>
    </row>
    <row r="8" spans="1:12" ht="30" x14ac:dyDescent="0.25">
      <c r="A8" s="23"/>
      <c r="B8" s="15"/>
      <c r="C8" s="11"/>
      <c r="D8" s="7" t="s">
        <v>23</v>
      </c>
      <c r="E8" s="47" t="s">
        <v>97</v>
      </c>
      <c r="F8" s="135">
        <v>50</v>
      </c>
      <c r="G8" s="131">
        <v>4.3499999999999996</v>
      </c>
      <c r="H8" s="131">
        <v>10.75</v>
      </c>
      <c r="I8" s="131">
        <v>13.93</v>
      </c>
      <c r="J8" s="131">
        <v>181.72</v>
      </c>
      <c r="K8" s="158" t="s">
        <v>40</v>
      </c>
      <c r="L8" s="104">
        <v>27.05</v>
      </c>
    </row>
    <row r="9" spans="1:12" ht="15" x14ac:dyDescent="0.25">
      <c r="A9" s="23"/>
      <c r="B9" s="15"/>
      <c r="C9" s="11"/>
      <c r="D9" s="149" t="s">
        <v>24</v>
      </c>
      <c r="E9" s="47" t="s">
        <v>42</v>
      </c>
      <c r="F9" s="48">
        <v>100</v>
      </c>
      <c r="G9" s="131">
        <v>0.4</v>
      </c>
      <c r="H9" s="131">
        <v>0.4</v>
      </c>
      <c r="I9" s="131">
        <v>9.8000000000000007</v>
      </c>
      <c r="J9" s="131">
        <v>47</v>
      </c>
      <c r="K9" s="158" t="s">
        <v>41</v>
      </c>
      <c r="L9" s="104">
        <v>11.36</v>
      </c>
    </row>
    <row r="10" spans="1:12" ht="15" x14ac:dyDescent="0.25">
      <c r="A10" s="23"/>
      <c r="B10" s="15"/>
      <c r="C10" s="11"/>
      <c r="D10" s="49"/>
      <c r="E10" s="127"/>
      <c r="F10" s="51"/>
      <c r="G10" s="131"/>
      <c r="H10" s="131"/>
      <c r="I10" s="131"/>
      <c r="J10" s="131"/>
      <c r="K10" s="158"/>
      <c r="L10" s="105"/>
    </row>
    <row r="11" spans="1:12" ht="15" x14ac:dyDescent="0.25">
      <c r="A11" s="23"/>
      <c r="B11" s="15"/>
      <c r="C11" s="11"/>
      <c r="D11" s="6"/>
      <c r="E11" s="38"/>
      <c r="F11" s="39"/>
      <c r="G11" s="39"/>
      <c r="H11" s="39"/>
      <c r="I11" s="39"/>
      <c r="J11" s="39"/>
      <c r="K11" s="157"/>
      <c r="L11" s="106"/>
    </row>
    <row r="12" spans="1:12" ht="15" x14ac:dyDescent="0.25">
      <c r="A12" s="24"/>
      <c r="B12" s="17"/>
      <c r="C12" s="8"/>
      <c r="D12" s="18" t="s">
        <v>33</v>
      </c>
      <c r="E12" s="9"/>
      <c r="F12" s="171">
        <f>SUM(F6:F11)</f>
        <v>555</v>
      </c>
      <c r="G12" s="19">
        <f>SUM(G6:G11)</f>
        <v>10.450000000000001</v>
      </c>
      <c r="H12" s="19">
        <f>SUM(H6:H11)</f>
        <v>19.350000000000001</v>
      </c>
      <c r="I12" s="19">
        <f>SUM(I6:I11)</f>
        <v>82.23</v>
      </c>
      <c r="J12" s="19">
        <f>SUM(J6:J11)</f>
        <v>555.91999999999996</v>
      </c>
      <c r="K12" s="159"/>
      <c r="L12" s="125">
        <f>SUM(L6:L11)</f>
        <v>69.400000000000006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8" t="s">
        <v>26</v>
      </c>
      <c r="E13" s="91" t="s">
        <v>55</v>
      </c>
      <c r="F13" s="92">
        <v>60</v>
      </c>
      <c r="G13" s="129">
        <v>0.85</v>
      </c>
      <c r="H13" s="129">
        <v>3.6</v>
      </c>
      <c r="I13" s="129">
        <v>4.9000000000000004</v>
      </c>
      <c r="J13" s="129">
        <v>55.68</v>
      </c>
      <c r="K13" s="160" t="s">
        <v>54</v>
      </c>
      <c r="L13" s="107">
        <v>7.56</v>
      </c>
    </row>
    <row r="14" spans="1:12" ht="15" x14ac:dyDescent="0.25">
      <c r="A14" s="23"/>
      <c r="B14" s="15"/>
      <c r="C14" s="11"/>
      <c r="D14" s="7" t="s">
        <v>27</v>
      </c>
      <c r="E14" s="87" t="s">
        <v>98</v>
      </c>
      <c r="F14" s="101">
        <v>205</v>
      </c>
      <c r="G14" s="129">
        <v>2.56</v>
      </c>
      <c r="H14" s="129">
        <v>4.4800000000000004</v>
      </c>
      <c r="I14" s="129">
        <v>12.4</v>
      </c>
      <c r="J14" s="129">
        <v>84</v>
      </c>
      <c r="K14" s="160">
        <v>145</v>
      </c>
      <c r="L14" s="108">
        <v>10.9</v>
      </c>
    </row>
    <row r="15" spans="1:12" ht="15" x14ac:dyDescent="0.25">
      <c r="A15" s="23"/>
      <c r="B15" s="15"/>
      <c r="C15" s="11"/>
      <c r="D15" s="7" t="s">
        <v>28</v>
      </c>
      <c r="E15" s="87" t="s">
        <v>99</v>
      </c>
      <c r="F15" s="101">
        <v>120</v>
      </c>
      <c r="G15" s="129">
        <v>13.2</v>
      </c>
      <c r="H15" s="129">
        <v>9.4</v>
      </c>
      <c r="I15" s="129">
        <v>4.5999999999999996</v>
      </c>
      <c r="J15" s="129">
        <v>163.80000000000001</v>
      </c>
      <c r="K15" s="160">
        <v>294</v>
      </c>
      <c r="L15" s="108">
        <v>24.22</v>
      </c>
    </row>
    <row r="16" spans="1:12" ht="15" x14ac:dyDescent="0.25">
      <c r="A16" s="23"/>
      <c r="B16" s="15"/>
      <c r="C16" s="11"/>
      <c r="D16" s="7" t="s">
        <v>29</v>
      </c>
      <c r="E16" s="87" t="s">
        <v>56</v>
      </c>
      <c r="F16" s="93">
        <v>150</v>
      </c>
      <c r="G16" s="129">
        <v>4.0999999999999996</v>
      </c>
      <c r="H16" s="129">
        <v>11.7</v>
      </c>
      <c r="I16" s="129">
        <v>33.6</v>
      </c>
      <c r="J16" s="129">
        <v>286</v>
      </c>
      <c r="K16" s="160">
        <v>476</v>
      </c>
      <c r="L16" s="108">
        <v>15.06</v>
      </c>
    </row>
    <row r="17" spans="1:12" ht="15" x14ac:dyDescent="0.25">
      <c r="A17" s="23"/>
      <c r="B17" s="15"/>
      <c r="C17" s="11"/>
      <c r="D17" s="7" t="s">
        <v>30</v>
      </c>
      <c r="E17" s="87" t="s">
        <v>57</v>
      </c>
      <c r="F17" s="93">
        <v>200</v>
      </c>
      <c r="G17" s="129">
        <v>0.7</v>
      </c>
      <c r="H17" s="129">
        <v>0.3</v>
      </c>
      <c r="I17" s="129">
        <v>24.4</v>
      </c>
      <c r="J17" s="129">
        <v>103</v>
      </c>
      <c r="K17" s="160">
        <v>388</v>
      </c>
      <c r="L17" s="108">
        <v>8</v>
      </c>
    </row>
    <row r="18" spans="1:12" ht="15" x14ac:dyDescent="0.25">
      <c r="A18" s="23"/>
      <c r="B18" s="15"/>
      <c r="C18" s="11"/>
      <c r="D18" s="7" t="s">
        <v>31</v>
      </c>
      <c r="E18" s="87" t="s">
        <v>58</v>
      </c>
      <c r="F18" s="93">
        <v>30</v>
      </c>
      <c r="G18" s="129">
        <v>3.2</v>
      </c>
      <c r="H18" s="129">
        <v>1.4</v>
      </c>
      <c r="I18" s="129">
        <v>13.1</v>
      </c>
      <c r="J18" s="129">
        <v>82.2</v>
      </c>
      <c r="K18" s="158" t="s">
        <v>41</v>
      </c>
      <c r="L18" s="108">
        <v>1.86</v>
      </c>
    </row>
    <row r="19" spans="1:12" ht="15" x14ac:dyDescent="0.25">
      <c r="A19" s="23"/>
      <c r="B19" s="15"/>
      <c r="C19" s="11"/>
      <c r="D19" s="7" t="s">
        <v>32</v>
      </c>
      <c r="E19" s="88" t="s">
        <v>59</v>
      </c>
      <c r="F19" s="94">
        <v>30</v>
      </c>
      <c r="G19" s="129">
        <v>2.4</v>
      </c>
      <c r="H19" s="129">
        <v>0.5</v>
      </c>
      <c r="I19" s="129">
        <v>12</v>
      </c>
      <c r="J19" s="129">
        <v>66</v>
      </c>
      <c r="K19" s="158" t="s">
        <v>41</v>
      </c>
      <c r="L19" s="109">
        <v>1.8</v>
      </c>
    </row>
    <row r="20" spans="1:12" ht="15" x14ac:dyDescent="0.25">
      <c r="A20" s="23"/>
      <c r="B20" s="15"/>
      <c r="C20" s="11"/>
      <c r="D20" s="49"/>
      <c r="E20" s="127"/>
      <c r="F20" s="51"/>
      <c r="G20" s="131"/>
      <c r="H20" s="131"/>
      <c r="I20" s="131"/>
      <c r="J20" s="131"/>
      <c r="K20" s="158"/>
      <c r="L20" s="105"/>
    </row>
    <row r="21" spans="1:12" ht="15" x14ac:dyDescent="0.25">
      <c r="A21" s="23"/>
      <c r="B21" s="15"/>
      <c r="C21" s="11"/>
      <c r="D21" s="6"/>
      <c r="E21" s="38"/>
      <c r="F21" s="39"/>
      <c r="G21" s="39"/>
      <c r="H21" s="39"/>
      <c r="I21" s="39"/>
      <c r="J21" s="52"/>
      <c r="K21" s="40"/>
      <c r="L21" s="40"/>
    </row>
    <row r="22" spans="1:12" ht="15" x14ac:dyDescent="0.25">
      <c r="A22" s="24"/>
      <c r="B22" s="17"/>
      <c r="C22" s="8"/>
      <c r="D22" s="18" t="s">
        <v>33</v>
      </c>
      <c r="E22" s="9"/>
      <c r="F22" s="171">
        <f>SUM(F13:F21)</f>
        <v>795</v>
      </c>
      <c r="G22" s="19">
        <f t="shared" ref="G22:J22" si="0">SUM(G13:G21)</f>
        <v>27.009999999999998</v>
      </c>
      <c r="H22" s="19">
        <f t="shared" si="0"/>
        <v>31.38</v>
      </c>
      <c r="I22" s="19">
        <f t="shared" si="0"/>
        <v>105</v>
      </c>
      <c r="J22" s="53">
        <f t="shared" si="0"/>
        <v>840.68000000000006</v>
      </c>
      <c r="K22" s="25"/>
      <c r="L22" s="126">
        <f>SUM(L13:L21)</f>
        <v>69.400000000000006</v>
      </c>
    </row>
    <row r="23" spans="1:12" ht="15.75" thickBot="1" x14ac:dyDescent="0.25">
      <c r="A23" s="29">
        <f>A6</f>
        <v>1</v>
      </c>
      <c r="B23" s="30">
        <f>B6</f>
        <v>1</v>
      </c>
      <c r="C23" s="176" t="s">
        <v>4</v>
      </c>
      <c r="D23" s="177"/>
      <c r="E23" s="31"/>
      <c r="F23" s="32">
        <f>F12+F22</f>
        <v>1350</v>
      </c>
      <c r="G23" s="32">
        <f t="shared" ref="G23:J23" si="1">G12+G22</f>
        <v>37.46</v>
      </c>
      <c r="H23" s="32">
        <f t="shared" si="1"/>
        <v>50.730000000000004</v>
      </c>
      <c r="I23" s="32">
        <f t="shared" si="1"/>
        <v>187.23000000000002</v>
      </c>
      <c r="J23" s="90">
        <f t="shared" si="1"/>
        <v>1396.6</v>
      </c>
      <c r="K23" s="32"/>
      <c r="L23" s="110">
        <f t="shared" ref="L23" si="2">L12+L22</f>
        <v>138.80000000000001</v>
      </c>
    </row>
    <row r="24" spans="1:12" ht="30" x14ac:dyDescent="0.25">
      <c r="A24" s="14">
        <v>1</v>
      </c>
      <c r="B24" s="15">
        <v>2</v>
      </c>
      <c r="C24" s="22" t="s">
        <v>20</v>
      </c>
      <c r="D24" s="5" t="s">
        <v>21</v>
      </c>
      <c r="E24" s="46" t="s">
        <v>100</v>
      </c>
      <c r="F24" s="132">
        <v>130</v>
      </c>
      <c r="G24" s="129">
        <v>11.1</v>
      </c>
      <c r="H24" s="129">
        <v>9.5</v>
      </c>
      <c r="I24" s="129">
        <v>11.1</v>
      </c>
      <c r="J24" s="129">
        <v>183.3</v>
      </c>
      <c r="K24" s="98" t="s">
        <v>71</v>
      </c>
      <c r="L24" s="103">
        <v>45.54</v>
      </c>
    </row>
    <row r="25" spans="1:12" ht="15" x14ac:dyDescent="0.25">
      <c r="A25" s="14"/>
      <c r="B25" s="15"/>
      <c r="C25" s="11"/>
      <c r="D25" s="7" t="s">
        <v>21</v>
      </c>
      <c r="E25" s="95" t="s">
        <v>88</v>
      </c>
      <c r="F25" s="133">
        <v>150</v>
      </c>
      <c r="G25" s="129">
        <v>4.8</v>
      </c>
      <c r="H25" s="129">
        <v>4.5</v>
      </c>
      <c r="I25" s="129">
        <v>30.8</v>
      </c>
      <c r="J25" s="131">
        <v>183</v>
      </c>
      <c r="K25" s="156">
        <v>305</v>
      </c>
      <c r="L25" s="111">
        <v>17.829999999999998</v>
      </c>
    </row>
    <row r="26" spans="1:12" ht="15" x14ac:dyDescent="0.25">
      <c r="A26" s="14"/>
      <c r="B26" s="15"/>
      <c r="C26" s="11"/>
      <c r="D26" s="7" t="s">
        <v>22</v>
      </c>
      <c r="E26" s="47" t="s">
        <v>44</v>
      </c>
      <c r="F26" s="48">
        <v>200</v>
      </c>
      <c r="G26" s="129">
        <v>0.2</v>
      </c>
      <c r="H26" s="129">
        <v>0.1</v>
      </c>
      <c r="I26" s="129">
        <v>15</v>
      </c>
      <c r="J26" s="129">
        <v>60</v>
      </c>
      <c r="K26" s="158">
        <v>376</v>
      </c>
      <c r="L26" s="104">
        <v>3.18</v>
      </c>
    </row>
    <row r="27" spans="1:12" ht="15" x14ac:dyDescent="0.25">
      <c r="A27" s="14"/>
      <c r="B27" s="15"/>
      <c r="C27" s="11"/>
      <c r="D27" s="7" t="s">
        <v>23</v>
      </c>
      <c r="E27" s="47" t="s">
        <v>45</v>
      </c>
      <c r="F27" s="48">
        <v>30</v>
      </c>
      <c r="G27" s="129">
        <v>1.95</v>
      </c>
      <c r="H27" s="129">
        <v>0.6</v>
      </c>
      <c r="I27" s="129">
        <v>13.8</v>
      </c>
      <c r="J27" s="129">
        <v>69</v>
      </c>
      <c r="K27" s="158" t="s">
        <v>41</v>
      </c>
      <c r="L27" s="104">
        <v>2.85</v>
      </c>
    </row>
    <row r="28" spans="1:12" ht="15" x14ac:dyDescent="0.25">
      <c r="A28" s="14"/>
      <c r="B28" s="15"/>
      <c r="C28" s="11"/>
      <c r="D28" s="49"/>
      <c r="E28" s="50"/>
      <c r="F28" s="51"/>
      <c r="G28" s="129"/>
      <c r="H28" s="129"/>
      <c r="I28" s="129"/>
      <c r="J28" s="129"/>
      <c r="K28" s="158"/>
      <c r="L28" s="105"/>
    </row>
    <row r="29" spans="1:12" ht="15" x14ac:dyDescent="0.25">
      <c r="A29" s="14"/>
      <c r="B29" s="15"/>
      <c r="C29" s="11"/>
      <c r="D29" s="6"/>
      <c r="E29" s="38"/>
      <c r="F29" s="39"/>
      <c r="G29" s="39"/>
      <c r="H29" s="39"/>
      <c r="I29" s="39"/>
      <c r="J29" s="39"/>
      <c r="K29" s="157"/>
      <c r="L29" s="106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SUM(F24:F29)</f>
        <v>510</v>
      </c>
      <c r="G30" s="19">
        <f>SUM(G24:G29)</f>
        <v>18.049999999999997</v>
      </c>
      <c r="H30" s="19">
        <f>SUM(H24:H29)</f>
        <v>14.7</v>
      </c>
      <c r="I30" s="19">
        <f>SUM(I24:I29)</f>
        <v>70.7</v>
      </c>
      <c r="J30" s="19">
        <f>SUM(J24:J29)</f>
        <v>495.3</v>
      </c>
      <c r="K30" s="159"/>
      <c r="L30" s="125">
        <f>SUM(L24:L29)</f>
        <v>69.399999999999991</v>
      </c>
    </row>
    <row r="31" spans="1:12" ht="15" x14ac:dyDescent="0.25">
      <c r="A31" s="13">
        <f>A24</f>
        <v>1</v>
      </c>
      <c r="B31" s="13">
        <f>B24</f>
        <v>2</v>
      </c>
      <c r="C31" s="10" t="s">
        <v>25</v>
      </c>
      <c r="D31" s="8" t="s">
        <v>26</v>
      </c>
      <c r="E31" s="95" t="s">
        <v>60</v>
      </c>
      <c r="F31" s="134">
        <v>60</v>
      </c>
      <c r="G31" s="129">
        <v>1.2</v>
      </c>
      <c r="H31" s="129">
        <v>0</v>
      </c>
      <c r="I31" s="129">
        <v>6.6</v>
      </c>
      <c r="J31" s="131">
        <v>30</v>
      </c>
      <c r="K31" s="156">
        <v>131</v>
      </c>
      <c r="L31" s="112">
        <v>8.35</v>
      </c>
    </row>
    <row r="32" spans="1:12" ht="30" x14ac:dyDescent="0.25">
      <c r="A32" s="14"/>
      <c r="B32" s="15"/>
      <c r="C32" s="11"/>
      <c r="D32" s="7" t="s">
        <v>27</v>
      </c>
      <c r="E32" s="96" t="s">
        <v>101</v>
      </c>
      <c r="F32" s="135">
        <v>205</v>
      </c>
      <c r="G32" s="129">
        <v>2.48</v>
      </c>
      <c r="H32" s="129">
        <v>4.4800000000000004</v>
      </c>
      <c r="I32" s="129">
        <v>12.4</v>
      </c>
      <c r="J32" s="129">
        <v>76.8</v>
      </c>
      <c r="K32" s="158">
        <v>82</v>
      </c>
      <c r="L32" s="113">
        <v>11.24</v>
      </c>
    </row>
    <row r="33" spans="1:12" ht="30" x14ac:dyDescent="0.25">
      <c r="A33" s="14"/>
      <c r="B33" s="15"/>
      <c r="C33" s="11"/>
      <c r="D33" s="7" t="s">
        <v>28</v>
      </c>
      <c r="E33" s="47" t="s">
        <v>102</v>
      </c>
      <c r="F33" s="135">
        <v>120</v>
      </c>
      <c r="G33" s="129">
        <v>9.9600000000000009</v>
      </c>
      <c r="H33" s="129">
        <v>12.1</v>
      </c>
      <c r="I33" s="129">
        <v>11.16</v>
      </c>
      <c r="J33" s="129">
        <v>193.85</v>
      </c>
      <c r="K33" s="158" t="s">
        <v>63</v>
      </c>
      <c r="L33" s="113">
        <v>24.91</v>
      </c>
    </row>
    <row r="34" spans="1:12" ht="15" x14ac:dyDescent="0.25">
      <c r="A34" s="14"/>
      <c r="B34" s="15"/>
      <c r="C34" s="11"/>
      <c r="D34" s="7" t="s">
        <v>29</v>
      </c>
      <c r="E34" s="47" t="s">
        <v>61</v>
      </c>
      <c r="F34" s="97">
        <v>150</v>
      </c>
      <c r="G34" s="129">
        <v>8.1999999999999993</v>
      </c>
      <c r="H34" s="129">
        <v>6.3</v>
      </c>
      <c r="I34" s="129">
        <v>38.700000000000003</v>
      </c>
      <c r="J34" s="129">
        <v>245</v>
      </c>
      <c r="K34" s="158">
        <v>171</v>
      </c>
      <c r="L34" s="113">
        <v>11.24</v>
      </c>
    </row>
    <row r="35" spans="1:12" ht="15" x14ac:dyDescent="0.25">
      <c r="A35" s="14"/>
      <c r="B35" s="15"/>
      <c r="C35" s="11"/>
      <c r="D35" s="7" t="s">
        <v>30</v>
      </c>
      <c r="E35" s="47" t="s">
        <v>62</v>
      </c>
      <c r="F35" s="97">
        <v>200</v>
      </c>
      <c r="G35" s="129">
        <v>1</v>
      </c>
      <c r="H35" s="129">
        <v>0.2</v>
      </c>
      <c r="I35" s="129">
        <v>19.8</v>
      </c>
      <c r="J35" s="129">
        <v>86</v>
      </c>
      <c r="K35" s="158">
        <v>592</v>
      </c>
      <c r="L35" s="113">
        <v>10</v>
      </c>
    </row>
    <row r="36" spans="1:12" ht="15" x14ac:dyDescent="0.25">
      <c r="A36" s="14"/>
      <c r="B36" s="15"/>
      <c r="C36" s="11"/>
      <c r="D36" s="7" t="s">
        <v>31</v>
      </c>
      <c r="E36" s="47" t="s">
        <v>58</v>
      </c>
      <c r="F36" s="93">
        <v>30</v>
      </c>
      <c r="G36" s="129">
        <v>3.2</v>
      </c>
      <c r="H36" s="129">
        <v>1.4</v>
      </c>
      <c r="I36" s="129">
        <v>13.1</v>
      </c>
      <c r="J36" s="129">
        <v>82.2</v>
      </c>
      <c r="K36" s="158" t="s">
        <v>64</v>
      </c>
      <c r="L36" s="113">
        <v>1.86</v>
      </c>
    </row>
    <row r="37" spans="1:12" ht="15" x14ac:dyDescent="0.25">
      <c r="A37" s="14"/>
      <c r="B37" s="15"/>
      <c r="C37" s="11"/>
      <c r="D37" s="7" t="s">
        <v>32</v>
      </c>
      <c r="E37" s="50" t="s">
        <v>59</v>
      </c>
      <c r="F37" s="94">
        <v>30</v>
      </c>
      <c r="G37" s="129">
        <v>2.4</v>
      </c>
      <c r="H37" s="129">
        <v>0.5</v>
      </c>
      <c r="I37" s="129">
        <v>12</v>
      </c>
      <c r="J37" s="129">
        <v>66</v>
      </c>
      <c r="K37" s="162" t="s">
        <v>64</v>
      </c>
      <c r="L37" s="114">
        <v>1.8</v>
      </c>
    </row>
    <row r="38" spans="1:12" ht="15" x14ac:dyDescent="0.25">
      <c r="A38" s="14"/>
      <c r="B38" s="15"/>
      <c r="C38" s="11"/>
      <c r="D38" s="49"/>
      <c r="E38" s="50"/>
      <c r="F38" s="51"/>
      <c r="G38" s="129"/>
      <c r="H38" s="129"/>
      <c r="I38" s="129"/>
      <c r="J38" s="129"/>
      <c r="K38" s="158"/>
      <c r="L38" s="105"/>
    </row>
    <row r="39" spans="1:12" ht="15" x14ac:dyDescent="0.25">
      <c r="A39" s="14"/>
      <c r="B39" s="15"/>
      <c r="C39" s="11"/>
      <c r="D39" s="6"/>
      <c r="E39" s="38"/>
      <c r="F39" s="39"/>
      <c r="G39" s="39"/>
      <c r="H39" s="39"/>
      <c r="I39" s="39"/>
      <c r="J39" s="52"/>
      <c r="K39" s="40"/>
      <c r="L39" s="106"/>
    </row>
    <row r="40" spans="1:12" ht="15" x14ac:dyDescent="0.25">
      <c r="A40" s="16"/>
      <c r="B40" s="17"/>
      <c r="C40" s="8"/>
      <c r="D40" s="18" t="s">
        <v>33</v>
      </c>
      <c r="E40" s="9"/>
      <c r="F40" s="19">
        <f t="shared" ref="F40:G40" si="3">SUM(F31:F39)</f>
        <v>795</v>
      </c>
      <c r="G40" s="19">
        <f t="shared" si="3"/>
        <v>28.439999999999998</v>
      </c>
      <c r="H40" s="19">
        <f t="shared" ref="H40" si="4">SUM(H31:H39)</f>
        <v>24.979999999999997</v>
      </c>
      <c r="I40" s="19">
        <f t="shared" ref="I40" si="5">SUM(I31:I39)</f>
        <v>113.75999999999999</v>
      </c>
      <c r="J40" s="53">
        <f t="shared" ref="J40" si="6">SUM(J31:J39)</f>
        <v>779.85</v>
      </c>
      <c r="K40" s="25"/>
      <c r="L40" s="126">
        <f>SUM(L31:L39)</f>
        <v>69.400000000000006</v>
      </c>
    </row>
    <row r="41" spans="1:12" ht="15.75" customHeight="1" thickBot="1" x14ac:dyDescent="0.25">
      <c r="A41" s="33">
        <f>A24</f>
        <v>1</v>
      </c>
      <c r="B41" s="33">
        <f>B24</f>
        <v>2</v>
      </c>
      <c r="C41" s="176" t="s">
        <v>4</v>
      </c>
      <c r="D41" s="177"/>
      <c r="E41" s="31"/>
      <c r="F41" s="32">
        <f>F30+F40</f>
        <v>1305</v>
      </c>
      <c r="G41" s="32">
        <f t="shared" ref="G41" si="7">G30+G40</f>
        <v>46.489999999999995</v>
      </c>
      <c r="H41" s="32">
        <f t="shared" ref="H41" si="8">H30+H40</f>
        <v>39.679999999999993</v>
      </c>
      <c r="I41" s="32">
        <f t="shared" ref="I41" si="9">I30+I40</f>
        <v>184.45999999999998</v>
      </c>
      <c r="J41" s="90">
        <f t="shared" ref="J41:L41" si="10">J30+J40</f>
        <v>1275.1500000000001</v>
      </c>
      <c r="K41" s="32"/>
      <c r="L41" s="110">
        <f t="shared" si="10"/>
        <v>138.80000000000001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46" t="s">
        <v>103</v>
      </c>
      <c r="F42" s="132">
        <v>130</v>
      </c>
      <c r="G42" s="129">
        <v>13.23</v>
      </c>
      <c r="H42" s="129">
        <v>12.4</v>
      </c>
      <c r="I42" s="129">
        <v>15.08</v>
      </c>
      <c r="J42" s="161">
        <v>223.8</v>
      </c>
      <c r="K42" s="163" t="s">
        <v>84</v>
      </c>
      <c r="L42" s="103">
        <v>40.99</v>
      </c>
    </row>
    <row r="43" spans="1:12" ht="15" x14ac:dyDescent="0.25">
      <c r="A43" s="23"/>
      <c r="B43" s="15"/>
      <c r="C43" s="11"/>
      <c r="D43" s="7" t="s">
        <v>21</v>
      </c>
      <c r="E43" s="95" t="s">
        <v>83</v>
      </c>
      <c r="F43" s="133">
        <v>150</v>
      </c>
      <c r="G43" s="129">
        <v>5.5</v>
      </c>
      <c r="H43" s="129">
        <v>4.8</v>
      </c>
      <c r="I43" s="129">
        <v>38.299999999999997</v>
      </c>
      <c r="J43" s="129">
        <v>191</v>
      </c>
      <c r="K43" s="156">
        <v>469</v>
      </c>
      <c r="L43" s="111">
        <v>15.34</v>
      </c>
    </row>
    <row r="44" spans="1:12" ht="15" x14ac:dyDescent="0.25">
      <c r="A44" s="23"/>
      <c r="B44" s="15"/>
      <c r="C44" s="11"/>
      <c r="D44" s="7" t="s">
        <v>22</v>
      </c>
      <c r="E44" s="47" t="s">
        <v>48</v>
      </c>
      <c r="F44" s="48">
        <v>200</v>
      </c>
      <c r="G44" s="129">
        <v>2.9</v>
      </c>
      <c r="H44" s="129">
        <v>2.5</v>
      </c>
      <c r="I44" s="129">
        <v>24.8</v>
      </c>
      <c r="J44" s="129">
        <v>134</v>
      </c>
      <c r="K44" s="158">
        <v>382</v>
      </c>
      <c r="L44" s="104">
        <v>10.220000000000001</v>
      </c>
    </row>
    <row r="45" spans="1:12" ht="15" x14ac:dyDescent="0.25">
      <c r="A45" s="23"/>
      <c r="B45" s="15"/>
      <c r="C45" s="11"/>
      <c r="D45" s="7" t="s">
        <v>23</v>
      </c>
      <c r="E45" s="47" t="s">
        <v>45</v>
      </c>
      <c r="F45" s="48">
        <v>30</v>
      </c>
      <c r="G45" s="129">
        <v>1.95</v>
      </c>
      <c r="H45" s="129">
        <v>0.6</v>
      </c>
      <c r="I45" s="129">
        <v>13.8</v>
      </c>
      <c r="J45" s="129">
        <v>69</v>
      </c>
      <c r="K45" s="158" t="s">
        <v>41</v>
      </c>
      <c r="L45" s="104">
        <v>2.85</v>
      </c>
    </row>
    <row r="46" spans="1:12" ht="15" x14ac:dyDescent="0.25">
      <c r="A46" s="23"/>
      <c r="B46" s="15"/>
      <c r="C46" s="11"/>
      <c r="D46" s="49"/>
      <c r="E46" s="127"/>
      <c r="F46" s="51"/>
      <c r="G46" s="131"/>
      <c r="H46" s="131"/>
      <c r="I46" s="131"/>
      <c r="J46" s="131"/>
      <c r="K46" s="158"/>
      <c r="L46" s="105"/>
    </row>
    <row r="47" spans="1:12" ht="15" x14ac:dyDescent="0.25">
      <c r="A47" s="23"/>
      <c r="B47" s="15"/>
      <c r="C47" s="11"/>
      <c r="D47" s="6"/>
      <c r="E47" s="38"/>
      <c r="F47" s="39"/>
      <c r="G47" s="39"/>
      <c r="H47" s="39"/>
      <c r="I47" s="39"/>
      <c r="J47" s="39"/>
      <c r="K47" s="106"/>
      <c r="L47" s="106"/>
    </row>
    <row r="48" spans="1:12" ht="15" x14ac:dyDescent="0.25">
      <c r="A48" s="24"/>
      <c r="B48" s="17"/>
      <c r="C48" s="8"/>
      <c r="D48" s="18" t="s">
        <v>33</v>
      </c>
      <c r="E48" s="9"/>
      <c r="F48" s="19">
        <f>SUM(F42:F47)</f>
        <v>510</v>
      </c>
      <c r="G48" s="19">
        <f>SUM(G42:G47)</f>
        <v>23.58</v>
      </c>
      <c r="H48" s="19">
        <f>SUM(H42:H47)</f>
        <v>20.3</v>
      </c>
      <c r="I48" s="19">
        <f>SUM(I42:I47)</f>
        <v>91.97999999999999</v>
      </c>
      <c r="J48" s="19">
        <f>SUM(J42:J47)</f>
        <v>617.79999999999995</v>
      </c>
      <c r="K48" s="164"/>
      <c r="L48" s="125">
        <f>SUM(L42:L47)</f>
        <v>69.399999999999991</v>
      </c>
    </row>
    <row r="49" spans="1:12" ht="15" x14ac:dyDescent="0.25">
      <c r="A49" s="26">
        <f>A42</f>
        <v>1</v>
      </c>
      <c r="B49" s="13">
        <f>B42</f>
        <v>3</v>
      </c>
      <c r="C49" s="10" t="s">
        <v>25</v>
      </c>
      <c r="D49" s="8" t="s">
        <v>26</v>
      </c>
      <c r="E49" s="91" t="s">
        <v>65</v>
      </c>
      <c r="F49" s="92">
        <v>60</v>
      </c>
      <c r="G49" s="136">
        <v>0.96</v>
      </c>
      <c r="H49" s="136">
        <v>3.06</v>
      </c>
      <c r="I49" s="136">
        <v>4.1399999999999997</v>
      </c>
      <c r="J49" s="138">
        <v>48</v>
      </c>
      <c r="K49" s="165">
        <v>43</v>
      </c>
      <c r="L49" s="107">
        <v>5.8</v>
      </c>
    </row>
    <row r="50" spans="1:12" ht="15" x14ac:dyDescent="0.25">
      <c r="A50" s="23"/>
      <c r="B50" s="15"/>
      <c r="C50" s="11"/>
      <c r="D50" s="7" t="s">
        <v>27</v>
      </c>
      <c r="E50" s="87" t="s">
        <v>66</v>
      </c>
      <c r="F50" s="137">
        <v>200</v>
      </c>
      <c r="G50" s="138">
        <v>5.12</v>
      </c>
      <c r="H50" s="138">
        <v>3.6</v>
      </c>
      <c r="I50" s="138">
        <v>17.399999999999999</v>
      </c>
      <c r="J50" s="138">
        <v>112.8</v>
      </c>
      <c r="K50" s="160">
        <v>102</v>
      </c>
      <c r="L50" s="108">
        <v>13.62</v>
      </c>
    </row>
    <row r="51" spans="1:12" ht="15" x14ac:dyDescent="0.25">
      <c r="A51" s="23"/>
      <c r="B51" s="15"/>
      <c r="C51" s="11"/>
      <c r="D51" s="7" t="s">
        <v>28</v>
      </c>
      <c r="E51" s="87" t="s">
        <v>104</v>
      </c>
      <c r="F51" s="137">
        <v>240</v>
      </c>
      <c r="G51" s="138">
        <v>14.77</v>
      </c>
      <c r="H51" s="138">
        <v>13.55</v>
      </c>
      <c r="I51" s="138">
        <v>29.61</v>
      </c>
      <c r="J51" s="138">
        <v>390.04</v>
      </c>
      <c r="K51" s="160">
        <v>259</v>
      </c>
      <c r="L51" s="108">
        <v>36.32</v>
      </c>
    </row>
    <row r="52" spans="1:12" ht="15" x14ac:dyDescent="0.25">
      <c r="A52" s="23"/>
      <c r="B52" s="15"/>
      <c r="C52" s="11"/>
      <c r="D52" s="7" t="s">
        <v>30</v>
      </c>
      <c r="E52" s="87" t="s">
        <v>67</v>
      </c>
      <c r="F52" s="93">
        <v>200</v>
      </c>
      <c r="G52" s="138">
        <v>0.2</v>
      </c>
      <c r="H52" s="138">
        <v>0</v>
      </c>
      <c r="I52" s="138">
        <v>25.7</v>
      </c>
      <c r="J52" s="138">
        <v>104</v>
      </c>
      <c r="K52" s="160">
        <v>699</v>
      </c>
      <c r="L52" s="108">
        <v>10</v>
      </c>
    </row>
    <row r="53" spans="1:12" ht="15" x14ac:dyDescent="0.25">
      <c r="A53" s="23"/>
      <c r="B53" s="15"/>
      <c r="C53" s="11"/>
      <c r="D53" s="7" t="s">
        <v>31</v>
      </c>
      <c r="E53" s="87" t="s">
        <v>58</v>
      </c>
      <c r="F53" s="93">
        <v>30</v>
      </c>
      <c r="G53" s="138">
        <v>3.2</v>
      </c>
      <c r="H53" s="138">
        <v>1.4</v>
      </c>
      <c r="I53" s="138">
        <v>13.1</v>
      </c>
      <c r="J53" s="138">
        <v>82.2</v>
      </c>
      <c r="K53" s="160" t="s">
        <v>64</v>
      </c>
      <c r="L53" s="108">
        <v>1.86</v>
      </c>
    </row>
    <row r="54" spans="1:12" ht="15" x14ac:dyDescent="0.25">
      <c r="A54" s="23"/>
      <c r="B54" s="15"/>
      <c r="C54" s="11"/>
      <c r="D54" s="7" t="s">
        <v>32</v>
      </c>
      <c r="E54" s="88" t="s">
        <v>59</v>
      </c>
      <c r="F54" s="94">
        <v>30</v>
      </c>
      <c r="G54" s="139">
        <v>2.4</v>
      </c>
      <c r="H54" s="139">
        <v>0.5</v>
      </c>
      <c r="I54" s="139">
        <v>12</v>
      </c>
      <c r="J54" s="138">
        <v>66</v>
      </c>
      <c r="K54" s="166" t="s">
        <v>64</v>
      </c>
      <c r="L54" s="109">
        <v>1.8</v>
      </c>
    </row>
    <row r="55" spans="1:12" ht="15" x14ac:dyDescent="0.25">
      <c r="A55" s="23"/>
      <c r="B55" s="15"/>
      <c r="C55" s="11"/>
      <c r="D55" s="49"/>
      <c r="E55" s="127"/>
      <c r="F55" s="51"/>
      <c r="G55" s="131"/>
      <c r="H55" s="131"/>
      <c r="I55" s="131"/>
      <c r="J55" s="131"/>
      <c r="K55" s="99"/>
      <c r="L55" s="105"/>
    </row>
    <row r="56" spans="1:12" ht="15" x14ac:dyDescent="0.25">
      <c r="A56" s="23"/>
      <c r="B56" s="15"/>
      <c r="C56" s="11"/>
      <c r="D56" s="6"/>
      <c r="E56" s="38"/>
      <c r="F56" s="39"/>
      <c r="G56" s="39"/>
      <c r="H56" s="39"/>
      <c r="I56" s="39"/>
      <c r="J56" s="52"/>
      <c r="K56" s="40"/>
      <c r="L56" s="40"/>
    </row>
    <row r="57" spans="1:12" ht="15" x14ac:dyDescent="0.25">
      <c r="A57" s="24"/>
      <c r="B57" s="17"/>
      <c r="C57" s="8"/>
      <c r="D57" s="18" t="s">
        <v>33</v>
      </c>
      <c r="E57" s="9"/>
      <c r="F57" s="19">
        <f>SUM(F49:F56)</f>
        <v>760</v>
      </c>
      <c r="G57" s="19">
        <f>SUM(G49:G56)</f>
        <v>26.65</v>
      </c>
      <c r="H57" s="19">
        <f>SUM(H49:H56)</f>
        <v>22.11</v>
      </c>
      <c r="I57" s="19">
        <f>SUM(I49:I56)</f>
        <v>101.94999999999999</v>
      </c>
      <c r="J57" s="53">
        <f>SUM(J49:J56)</f>
        <v>803.04000000000008</v>
      </c>
      <c r="K57" s="25"/>
      <c r="L57" s="126">
        <f>SUM(L49:L56)</f>
        <v>69.399999999999991</v>
      </c>
    </row>
    <row r="58" spans="1:12" ht="15.75" customHeight="1" thickBot="1" x14ac:dyDescent="0.25">
      <c r="A58" s="29">
        <f>A42</f>
        <v>1</v>
      </c>
      <c r="B58" s="30">
        <f>B42</f>
        <v>3</v>
      </c>
      <c r="C58" s="176" t="s">
        <v>4</v>
      </c>
      <c r="D58" s="177"/>
      <c r="E58" s="31"/>
      <c r="F58" s="32">
        <f>F48+F57</f>
        <v>1270</v>
      </c>
      <c r="G58" s="32">
        <f>G48+G57</f>
        <v>50.23</v>
      </c>
      <c r="H58" s="32">
        <f>H48+H57</f>
        <v>42.41</v>
      </c>
      <c r="I58" s="32">
        <f>I48+I57</f>
        <v>193.92999999999998</v>
      </c>
      <c r="J58" s="90">
        <f>J48+J57</f>
        <v>1420.8400000000001</v>
      </c>
      <c r="K58" s="32"/>
      <c r="L58" s="110">
        <f>L48+L57</f>
        <v>138.79999999999998</v>
      </c>
    </row>
    <row r="59" spans="1:12" ht="15" x14ac:dyDescent="0.25">
      <c r="A59" s="20">
        <v>1</v>
      </c>
      <c r="B59" s="21">
        <v>4</v>
      </c>
      <c r="C59" s="22" t="s">
        <v>20</v>
      </c>
      <c r="D59" s="56" t="s">
        <v>21</v>
      </c>
      <c r="E59" s="150" t="s">
        <v>47</v>
      </c>
      <c r="F59" s="140">
        <v>150</v>
      </c>
      <c r="G59" s="136">
        <v>18</v>
      </c>
      <c r="H59" s="136">
        <v>13.6</v>
      </c>
      <c r="I59" s="136">
        <v>34.200000000000003</v>
      </c>
      <c r="J59" s="168">
        <v>206</v>
      </c>
      <c r="K59" s="167">
        <v>320</v>
      </c>
      <c r="L59" s="115">
        <v>42.71</v>
      </c>
    </row>
    <row r="60" spans="1:12" ht="15" x14ac:dyDescent="0.25">
      <c r="A60" s="23"/>
      <c r="B60" s="15"/>
      <c r="C60" s="11"/>
      <c r="D60" s="153" t="s">
        <v>43</v>
      </c>
      <c r="E60" s="151" t="s">
        <v>49</v>
      </c>
      <c r="F60" s="141">
        <v>20</v>
      </c>
      <c r="G60" s="138">
        <v>1.3</v>
      </c>
      <c r="H60" s="138">
        <v>1.4</v>
      </c>
      <c r="I60" s="138">
        <v>10.199999999999999</v>
      </c>
      <c r="J60" s="138">
        <v>59.6</v>
      </c>
      <c r="K60" s="160" t="s">
        <v>41</v>
      </c>
      <c r="L60" s="116">
        <v>6.76</v>
      </c>
    </row>
    <row r="61" spans="1:12" ht="15" x14ac:dyDescent="0.25">
      <c r="A61" s="23"/>
      <c r="B61" s="15"/>
      <c r="C61" s="11"/>
      <c r="D61" s="54" t="s">
        <v>22</v>
      </c>
      <c r="E61" s="152" t="s">
        <v>91</v>
      </c>
      <c r="F61" s="142">
        <v>200</v>
      </c>
      <c r="G61" s="138">
        <v>0.1</v>
      </c>
      <c r="H61" s="138">
        <v>0.1</v>
      </c>
      <c r="I61" s="138">
        <v>20</v>
      </c>
      <c r="J61" s="138">
        <v>81</v>
      </c>
      <c r="K61" s="160">
        <v>581</v>
      </c>
      <c r="L61" s="116">
        <v>5.72</v>
      </c>
    </row>
    <row r="62" spans="1:12" ht="15" x14ac:dyDescent="0.25">
      <c r="A62" s="23"/>
      <c r="B62" s="15"/>
      <c r="C62" s="11"/>
      <c r="D62" s="54" t="s">
        <v>23</v>
      </c>
      <c r="E62" s="152" t="s">
        <v>45</v>
      </c>
      <c r="F62" s="142">
        <v>30</v>
      </c>
      <c r="G62" s="138">
        <v>1.95</v>
      </c>
      <c r="H62" s="138">
        <v>0.6</v>
      </c>
      <c r="I62" s="138">
        <v>13.8</v>
      </c>
      <c r="J62" s="138">
        <v>69</v>
      </c>
      <c r="K62" s="160" t="s">
        <v>41</v>
      </c>
      <c r="L62" s="116">
        <v>2.85</v>
      </c>
    </row>
    <row r="63" spans="1:12" ht="15" x14ac:dyDescent="0.25">
      <c r="A63" s="23"/>
      <c r="B63" s="15"/>
      <c r="C63" s="11"/>
      <c r="D63" s="55" t="s">
        <v>24</v>
      </c>
      <c r="E63" s="152" t="s">
        <v>42</v>
      </c>
      <c r="F63" s="142">
        <v>150</v>
      </c>
      <c r="G63" s="138">
        <v>0.6</v>
      </c>
      <c r="H63" s="138">
        <v>0.6</v>
      </c>
      <c r="I63" s="138">
        <v>14.7</v>
      </c>
      <c r="J63" s="138">
        <v>70.5</v>
      </c>
      <c r="K63" s="166" t="s">
        <v>41</v>
      </c>
      <c r="L63" s="117">
        <v>11.36</v>
      </c>
    </row>
    <row r="64" spans="1:12" ht="15" x14ac:dyDescent="0.25">
      <c r="A64" s="23"/>
      <c r="B64" s="15"/>
      <c r="C64" s="11"/>
      <c r="D64" s="57"/>
      <c r="E64" s="50"/>
      <c r="F64" s="51"/>
      <c r="G64" s="129"/>
      <c r="H64" s="129"/>
      <c r="I64" s="129"/>
      <c r="J64" s="129"/>
      <c r="K64" s="158"/>
      <c r="L64" s="105"/>
    </row>
    <row r="65" spans="1:12" ht="15" x14ac:dyDescent="0.25">
      <c r="A65" s="23"/>
      <c r="B65" s="15"/>
      <c r="C65" s="11"/>
      <c r="D65" s="6"/>
      <c r="E65" s="38"/>
      <c r="F65" s="39"/>
      <c r="G65" s="39"/>
      <c r="H65" s="39"/>
      <c r="I65" s="39"/>
      <c r="J65" s="39"/>
      <c r="K65" s="157"/>
      <c r="L65" s="106"/>
    </row>
    <row r="66" spans="1:12" ht="15" x14ac:dyDescent="0.25">
      <c r="A66" s="24"/>
      <c r="B66" s="17"/>
      <c r="C66" s="8"/>
      <c r="D66" s="18" t="s">
        <v>33</v>
      </c>
      <c r="E66" s="9"/>
      <c r="F66" s="19">
        <f>SUM(F59:F65)</f>
        <v>550</v>
      </c>
      <c r="G66" s="19">
        <f>SUM(G59:G65)</f>
        <v>21.950000000000003</v>
      </c>
      <c r="H66" s="19">
        <f>SUM(H59:H65)</f>
        <v>16.3</v>
      </c>
      <c r="I66" s="19">
        <f t="shared" ref="I66" si="11">SUM(I59:I65)</f>
        <v>92.9</v>
      </c>
      <c r="J66" s="19">
        <f>SUM(J59:J65)</f>
        <v>486.1</v>
      </c>
      <c r="K66" s="164"/>
      <c r="L66" s="125">
        <f>SUM(L59:L65)</f>
        <v>69.400000000000006</v>
      </c>
    </row>
    <row r="67" spans="1:12" ht="15" x14ac:dyDescent="0.25">
      <c r="A67" s="26">
        <f>A59</f>
        <v>1</v>
      </c>
      <c r="B67" s="13">
        <f>B59</f>
        <v>4</v>
      </c>
      <c r="C67" s="10" t="s">
        <v>25</v>
      </c>
      <c r="D67" s="8" t="s">
        <v>26</v>
      </c>
      <c r="E67" s="91" t="s">
        <v>92</v>
      </c>
      <c r="F67" s="92">
        <v>60</v>
      </c>
      <c r="G67" s="138">
        <v>0.9</v>
      </c>
      <c r="H67" s="138">
        <v>0.1</v>
      </c>
      <c r="I67" s="138">
        <v>5.2</v>
      </c>
      <c r="J67" s="138">
        <v>25.2</v>
      </c>
      <c r="K67" s="165">
        <v>54</v>
      </c>
      <c r="L67" s="107">
        <v>5.8</v>
      </c>
    </row>
    <row r="68" spans="1:12" ht="30" x14ac:dyDescent="0.25">
      <c r="A68" s="23"/>
      <c r="B68" s="15"/>
      <c r="C68" s="11"/>
      <c r="D68" s="7" t="s">
        <v>27</v>
      </c>
      <c r="E68" s="87" t="s">
        <v>105</v>
      </c>
      <c r="F68" s="137">
        <v>205</v>
      </c>
      <c r="G68" s="138">
        <v>2.4</v>
      </c>
      <c r="H68" s="138">
        <v>4.6399999999999997</v>
      </c>
      <c r="I68" s="138">
        <v>23.76</v>
      </c>
      <c r="J68" s="138">
        <v>106.4</v>
      </c>
      <c r="K68" s="160">
        <v>96</v>
      </c>
      <c r="L68" s="108">
        <v>15.06</v>
      </c>
    </row>
    <row r="69" spans="1:12" ht="15" x14ac:dyDescent="0.25">
      <c r="A69" s="23"/>
      <c r="B69" s="15"/>
      <c r="C69" s="11"/>
      <c r="D69" s="7" t="s">
        <v>28</v>
      </c>
      <c r="E69" s="87" t="s">
        <v>106</v>
      </c>
      <c r="F69" s="137">
        <v>240</v>
      </c>
      <c r="G69" s="138">
        <v>17.489999999999998</v>
      </c>
      <c r="H69" s="138">
        <v>15.07</v>
      </c>
      <c r="I69" s="138">
        <v>40.6</v>
      </c>
      <c r="J69" s="138">
        <v>391.6</v>
      </c>
      <c r="K69" s="160">
        <v>265</v>
      </c>
      <c r="L69" s="108">
        <v>32.880000000000003</v>
      </c>
    </row>
    <row r="70" spans="1:12" ht="15" x14ac:dyDescent="0.25">
      <c r="A70" s="23"/>
      <c r="B70" s="15"/>
      <c r="C70" s="11"/>
      <c r="D70" s="7" t="s">
        <v>30</v>
      </c>
      <c r="E70" s="87" t="s">
        <v>68</v>
      </c>
      <c r="F70" s="93">
        <v>200</v>
      </c>
      <c r="G70" s="138">
        <v>0.1</v>
      </c>
      <c r="H70" s="138">
        <v>0</v>
      </c>
      <c r="I70" s="138">
        <v>27.9</v>
      </c>
      <c r="J70" s="138">
        <v>111</v>
      </c>
      <c r="K70" s="160">
        <v>276</v>
      </c>
      <c r="L70" s="108">
        <v>12</v>
      </c>
    </row>
    <row r="71" spans="1:12" ht="15" x14ac:dyDescent="0.25">
      <c r="A71" s="23"/>
      <c r="B71" s="15"/>
      <c r="C71" s="11"/>
      <c r="D71" s="7" t="s">
        <v>31</v>
      </c>
      <c r="E71" s="88" t="s">
        <v>58</v>
      </c>
      <c r="F71" s="94">
        <v>30</v>
      </c>
      <c r="G71" s="138">
        <v>3.2</v>
      </c>
      <c r="H71" s="138">
        <v>1.4</v>
      </c>
      <c r="I71" s="138">
        <v>13.1</v>
      </c>
      <c r="J71" s="138">
        <v>82.2</v>
      </c>
      <c r="K71" s="166" t="s">
        <v>64</v>
      </c>
      <c r="L71" s="108">
        <v>1.86</v>
      </c>
    </row>
    <row r="72" spans="1:12" ht="15" x14ac:dyDescent="0.25">
      <c r="A72" s="23"/>
      <c r="B72" s="15"/>
      <c r="C72" s="11"/>
      <c r="D72" s="7" t="s">
        <v>32</v>
      </c>
      <c r="E72" s="87" t="s">
        <v>59</v>
      </c>
      <c r="F72" s="93">
        <v>30</v>
      </c>
      <c r="G72" s="138">
        <v>2.4</v>
      </c>
      <c r="H72" s="138">
        <v>0.5</v>
      </c>
      <c r="I72" s="138">
        <v>12</v>
      </c>
      <c r="J72" s="138">
        <v>66</v>
      </c>
      <c r="K72" s="160" t="s">
        <v>64</v>
      </c>
      <c r="L72" s="108">
        <v>1.8</v>
      </c>
    </row>
    <row r="73" spans="1:12" ht="15" x14ac:dyDescent="0.25">
      <c r="A73" s="23"/>
      <c r="B73" s="15"/>
      <c r="C73" s="11"/>
      <c r="D73" s="149"/>
      <c r="E73" s="50"/>
      <c r="F73" s="51"/>
      <c r="G73" s="129"/>
      <c r="H73" s="129"/>
      <c r="I73" s="129"/>
      <c r="J73" s="129"/>
      <c r="K73" s="99"/>
      <c r="L73" s="105"/>
    </row>
    <row r="74" spans="1:12" ht="15" x14ac:dyDescent="0.25">
      <c r="A74" s="23"/>
      <c r="B74" s="15"/>
      <c r="C74" s="11"/>
      <c r="D74" s="6"/>
      <c r="E74" s="38"/>
      <c r="F74" s="39"/>
      <c r="G74" s="39"/>
      <c r="H74" s="39"/>
      <c r="I74" s="39"/>
      <c r="J74" s="52"/>
      <c r="K74" s="40"/>
      <c r="L74" s="40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765</v>
      </c>
      <c r="G75" s="19">
        <f>SUM(G67:G74)</f>
        <v>26.49</v>
      </c>
      <c r="H75" s="19">
        <f>SUM(H67:H74)</f>
        <v>21.709999999999997</v>
      </c>
      <c r="I75" s="19">
        <f>SUM(I67:I74)</f>
        <v>122.56</v>
      </c>
      <c r="J75" s="53">
        <f>SUM(J67:J74)</f>
        <v>782.40000000000009</v>
      </c>
      <c r="K75" s="25"/>
      <c r="L75" s="126">
        <f>SUM(L67:L74)</f>
        <v>69.400000000000006</v>
      </c>
    </row>
    <row r="76" spans="1:12" ht="15.75" customHeight="1" thickBot="1" x14ac:dyDescent="0.25">
      <c r="A76" s="29">
        <f>A59</f>
        <v>1</v>
      </c>
      <c r="B76" s="30">
        <f>B59</f>
        <v>4</v>
      </c>
      <c r="C76" s="176" t="s">
        <v>4</v>
      </c>
      <c r="D76" s="177"/>
      <c r="E76" s="31"/>
      <c r="F76" s="32">
        <f>F66+F75</f>
        <v>1315</v>
      </c>
      <c r="G76" s="32">
        <f>G66+G75</f>
        <v>48.44</v>
      </c>
      <c r="H76" s="32">
        <f>H66+H75</f>
        <v>38.01</v>
      </c>
      <c r="I76" s="32">
        <f>I66+I75</f>
        <v>215.46</v>
      </c>
      <c r="J76" s="90">
        <f>J66+J75</f>
        <v>1268.5</v>
      </c>
      <c r="K76" s="32"/>
      <c r="L76" s="110">
        <f>L66+L75</f>
        <v>138.80000000000001</v>
      </c>
    </row>
    <row r="77" spans="1:12" ht="15" x14ac:dyDescent="0.25">
      <c r="A77" s="20">
        <v>1</v>
      </c>
      <c r="B77" s="21">
        <v>5</v>
      </c>
      <c r="C77" s="22" t="s">
        <v>20</v>
      </c>
      <c r="D77" s="61" t="s">
        <v>21</v>
      </c>
      <c r="E77" s="63" t="s">
        <v>107</v>
      </c>
      <c r="F77" s="143">
        <v>205</v>
      </c>
      <c r="G77" s="136">
        <v>4.2</v>
      </c>
      <c r="H77" s="136">
        <v>7.6</v>
      </c>
      <c r="I77" s="136">
        <v>30.2</v>
      </c>
      <c r="J77" s="168">
        <v>206.4</v>
      </c>
      <c r="K77" s="167">
        <v>174</v>
      </c>
      <c r="L77" s="115">
        <v>19.690000000000001</v>
      </c>
    </row>
    <row r="78" spans="1:12" ht="15" x14ac:dyDescent="0.25">
      <c r="A78" s="23"/>
      <c r="B78" s="15"/>
      <c r="C78" s="11"/>
      <c r="D78" s="59" t="s">
        <v>22</v>
      </c>
      <c r="E78" s="64" t="s">
        <v>50</v>
      </c>
      <c r="F78" s="142">
        <v>200</v>
      </c>
      <c r="G78" s="138">
        <v>1.7</v>
      </c>
      <c r="H78" s="138">
        <v>1.3</v>
      </c>
      <c r="I78" s="138">
        <v>17.399999999999999</v>
      </c>
      <c r="J78" s="138">
        <v>88</v>
      </c>
      <c r="K78" s="160">
        <v>580</v>
      </c>
      <c r="L78" s="116">
        <v>8.6199999999999992</v>
      </c>
    </row>
    <row r="79" spans="1:12" ht="15" x14ac:dyDescent="0.25">
      <c r="A79" s="23"/>
      <c r="B79" s="15"/>
      <c r="C79" s="11"/>
      <c r="D79" s="59" t="s">
        <v>23</v>
      </c>
      <c r="E79" s="64" t="s">
        <v>45</v>
      </c>
      <c r="F79" s="142">
        <v>30</v>
      </c>
      <c r="G79" s="138">
        <v>1.95</v>
      </c>
      <c r="H79" s="138">
        <v>0.6</v>
      </c>
      <c r="I79" s="138">
        <v>13.8</v>
      </c>
      <c r="J79" s="138">
        <v>69</v>
      </c>
      <c r="K79" s="160" t="s">
        <v>41</v>
      </c>
      <c r="L79" s="116">
        <v>2.85</v>
      </c>
    </row>
    <row r="80" spans="1:12" ht="30" x14ac:dyDescent="0.25">
      <c r="A80" s="23"/>
      <c r="B80" s="15"/>
      <c r="C80" s="11"/>
      <c r="D80" s="60" t="s">
        <v>26</v>
      </c>
      <c r="E80" s="64" t="s">
        <v>108</v>
      </c>
      <c r="F80" s="93">
        <v>65</v>
      </c>
      <c r="G80" s="138">
        <v>8.65</v>
      </c>
      <c r="H80" s="138">
        <v>16.25</v>
      </c>
      <c r="I80" s="138">
        <v>0.43</v>
      </c>
      <c r="J80" s="138">
        <v>183.22</v>
      </c>
      <c r="K80" s="160" t="s">
        <v>51</v>
      </c>
      <c r="L80" s="116">
        <v>38.24</v>
      </c>
    </row>
    <row r="81" spans="1:12" ht="15" x14ac:dyDescent="0.25">
      <c r="A81" s="23"/>
      <c r="B81" s="15"/>
      <c r="C81" s="11"/>
      <c r="D81" s="62"/>
      <c r="E81" s="127"/>
      <c r="F81" s="51"/>
      <c r="G81" s="131"/>
      <c r="H81" s="131"/>
      <c r="I81" s="131"/>
      <c r="J81" s="131"/>
      <c r="K81" s="158"/>
      <c r="L81" s="105"/>
    </row>
    <row r="82" spans="1:12" ht="15" x14ac:dyDescent="0.25">
      <c r="A82" s="23"/>
      <c r="B82" s="15"/>
      <c r="C82" s="11"/>
      <c r="D82" s="6"/>
      <c r="E82" s="38"/>
      <c r="F82" s="39"/>
      <c r="G82" s="39"/>
      <c r="H82" s="39"/>
      <c r="I82" s="39"/>
      <c r="J82" s="39"/>
      <c r="K82" s="106"/>
      <c r="L82" s="40"/>
    </row>
    <row r="83" spans="1:12" ht="15" x14ac:dyDescent="0.25">
      <c r="A83" s="23"/>
      <c r="B83" s="15"/>
      <c r="C83" s="11"/>
      <c r="D83" s="6"/>
      <c r="E83" s="38"/>
      <c r="F83" s="39"/>
      <c r="G83" s="39"/>
      <c r="H83" s="39"/>
      <c r="I83" s="39"/>
      <c r="J83" s="39"/>
      <c r="K83" s="106"/>
      <c r="L83" s="40"/>
    </row>
    <row r="84" spans="1:12" ht="15" x14ac:dyDescent="0.25">
      <c r="A84" s="24"/>
      <c r="B84" s="17"/>
      <c r="C84" s="8"/>
      <c r="D84" s="18" t="s">
        <v>33</v>
      </c>
      <c r="E84" s="9"/>
      <c r="F84" s="19">
        <f>SUM(F77:F83)</f>
        <v>500</v>
      </c>
      <c r="G84" s="19">
        <f>SUM(G77:G83)</f>
        <v>16.5</v>
      </c>
      <c r="H84" s="19">
        <f>SUM(H77:H83)</f>
        <v>25.75</v>
      </c>
      <c r="I84" s="19">
        <f t="shared" ref="I84" si="12">SUM(I77:I83)</f>
        <v>61.829999999999991</v>
      </c>
      <c r="J84" s="19">
        <f>SUM(J77:J83)</f>
        <v>546.62</v>
      </c>
      <c r="K84" s="164"/>
      <c r="L84" s="125">
        <f>SUM(L77:L83)</f>
        <v>69.400000000000006</v>
      </c>
    </row>
    <row r="85" spans="1:12" ht="15" x14ac:dyDescent="0.25">
      <c r="A85" s="26">
        <f>A77</f>
        <v>1</v>
      </c>
      <c r="B85" s="13">
        <f>B77</f>
        <v>5</v>
      </c>
      <c r="C85" s="10" t="s">
        <v>25</v>
      </c>
      <c r="D85" s="8" t="s">
        <v>26</v>
      </c>
      <c r="E85" s="91" t="s">
        <v>72</v>
      </c>
      <c r="F85" s="92">
        <v>60</v>
      </c>
      <c r="G85" s="136">
        <v>0.68</v>
      </c>
      <c r="H85" s="136">
        <v>2.72</v>
      </c>
      <c r="I85" s="136">
        <v>5.88</v>
      </c>
      <c r="J85" s="138">
        <v>39.6</v>
      </c>
      <c r="K85" s="165">
        <v>484</v>
      </c>
      <c r="L85" s="107">
        <v>7.36</v>
      </c>
    </row>
    <row r="86" spans="1:12" ht="15" x14ac:dyDescent="0.25">
      <c r="A86" s="23"/>
      <c r="B86" s="15"/>
      <c r="C86" s="11"/>
      <c r="D86" s="7" t="s">
        <v>27</v>
      </c>
      <c r="E86" s="87" t="s">
        <v>69</v>
      </c>
      <c r="F86" s="137">
        <v>200</v>
      </c>
      <c r="G86" s="138">
        <v>3.12</v>
      </c>
      <c r="H86" s="138">
        <v>2.2400000000000002</v>
      </c>
      <c r="I86" s="138">
        <v>16</v>
      </c>
      <c r="J86" s="138">
        <v>96.8</v>
      </c>
      <c r="K86" s="160">
        <v>166</v>
      </c>
      <c r="L86" s="108">
        <v>10.58</v>
      </c>
    </row>
    <row r="87" spans="1:12" ht="30" x14ac:dyDescent="0.25">
      <c r="A87" s="23"/>
      <c r="B87" s="15"/>
      <c r="C87" s="11"/>
      <c r="D87" s="7" t="s">
        <v>28</v>
      </c>
      <c r="E87" s="87" t="s">
        <v>109</v>
      </c>
      <c r="F87" s="137">
        <v>120</v>
      </c>
      <c r="G87" s="138">
        <v>11.1</v>
      </c>
      <c r="H87" s="138">
        <v>9.5</v>
      </c>
      <c r="I87" s="138">
        <v>11.1</v>
      </c>
      <c r="J87" s="138">
        <v>183</v>
      </c>
      <c r="K87" s="160" t="s">
        <v>71</v>
      </c>
      <c r="L87" s="108">
        <v>24.85</v>
      </c>
    </row>
    <row r="88" spans="1:12" ht="15" x14ac:dyDescent="0.25">
      <c r="A88" s="23"/>
      <c r="B88" s="15"/>
      <c r="C88" s="11"/>
      <c r="D88" s="7" t="s">
        <v>29</v>
      </c>
      <c r="E88" s="87" t="s">
        <v>93</v>
      </c>
      <c r="F88" s="93">
        <v>150</v>
      </c>
      <c r="G88" s="138">
        <v>3.1</v>
      </c>
      <c r="H88" s="138">
        <v>5.4</v>
      </c>
      <c r="I88" s="138">
        <v>20.3</v>
      </c>
      <c r="J88" s="138">
        <v>141</v>
      </c>
      <c r="K88" s="160">
        <v>128</v>
      </c>
      <c r="L88" s="108">
        <v>14.63</v>
      </c>
    </row>
    <row r="89" spans="1:12" ht="15" x14ac:dyDescent="0.25">
      <c r="A89" s="23"/>
      <c r="B89" s="15"/>
      <c r="C89" s="11"/>
      <c r="D89" s="7" t="s">
        <v>30</v>
      </c>
      <c r="E89" s="87" t="s">
        <v>70</v>
      </c>
      <c r="F89" s="93">
        <v>200</v>
      </c>
      <c r="G89" s="138">
        <v>0.2</v>
      </c>
      <c r="H89" s="138">
        <v>0.2</v>
      </c>
      <c r="I89" s="138">
        <v>27.9</v>
      </c>
      <c r="J89" s="138">
        <v>115</v>
      </c>
      <c r="K89" s="160">
        <v>631</v>
      </c>
      <c r="L89" s="108">
        <v>8.32</v>
      </c>
    </row>
    <row r="90" spans="1:12" ht="15" x14ac:dyDescent="0.25">
      <c r="A90" s="23"/>
      <c r="B90" s="15"/>
      <c r="C90" s="11"/>
      <c r="D90" s="7" t="s">
        <v>31</v>
      </c>
      <c r="E90" s="87" t="s">
        <v>58</v>
      </c>
      <c r="F90" s="93">
        <v>30</v>
      </c>
      <c r="G90" s="138">
        <v>3.2</v>
      </c>
      <c r="H90" s="138">
        <v>1.4</v>
      </c>
      <c r="I90" s="138">
        <v>13.1</v>
      </c>
      <c r="J90" s="138">
        <v>82.2</v>
      </c>
      <c r="K90" s="160" t="s">
        <v>64</v>
      </c>
      <c r="L90" s="108">
        <v>1.86</v>
      </c>
    </row>
    <row r="91" spans="1:12" ht="15" x14ac:dyDescent="0.25">
      <c r="A91" s="23"/>
      <c r="B91" s="15"/>
      <c r="C91" s="11"/>
      <c r="D91" s="7" t="s">
        <v>32</v>
      </c>
      <c r="E91" s="87" t="s">
        <v>59</v>
      </c>
      <c r="F91" s="93">
        <v>30</v>
      </c>
      <c r="G91" s="138">
        <v>2.4</v>
      </c>
      <c r="H91" s="138">
        <v>0.5</v>
      </c>
      <c r="I91" s="138">
        <v>12</v>
      </c>
      <c r="J91" s="138">
        <v>66</v>
      </c>
      <c r="K91" s="166" t="s">
        <v>64</v>
      </c>
      <c r="L91" s="108">
        <v>1.8</v>
      </c>
    </row>
    <row r="92" spans="1:12" ht="15" x14ac:dyDescent="0.25">
      <c r="A92" s="23"/>
      <c r="B92" s="15"/>
      <c r="C92" s="11"/>
      <c r="D92" s="49"/>
      <c r="E92" s="127"/>
      <c r="F92" s="51"/>
      <c r="G92" s="131"/>
      <c r="H92" s="131"/>
      <c r="I92" s="131"/>
      <c r="J92" s="131"/>
      <c r="K92" s="99"/>
      <c r="L92" s="105"/>
    </row>
    <row r="93" spans="1:12" ht="15" x14ac:dyDescent="0.25">
      <c r="A93" s="23"/>
      <c r="B93" s="15"/>
      <c r="C93" s="11"/>
      <c r="D93" s="6"/>
      <c r="E93" s="38"/>
      <c r="F93" s="39"/>
      <c r="G93" s="39"/>
      <c r="H93" s="39"/>
      <c r="I93" s="39"/>
      <c r="J93" s="52"/>
      <c r="K93" s="40"/>
      <c r="L93" s="106"/>
    </row>
    <row r="94" spans="1:12" ht="15" x14ac:dyDescent="0.25">
      <c r="A94" s="24"/>
      <c r="B94" s="17"/>
      <c r="C94" s="8"/>
      <c r="D94" s="18" t="s">
        <v>33</v>
      </c>
      <c r="E94" s="9"/>
      <c r="F94" s="19">
        <f t="shared" ref="F94:G94" si="13">SUM(F85:F93)</f>
        <v>790</v>
      </c>
      <c r="G94" s="19">
        <f t="shared" si="13"/>
        <v>23.799999999999997</v>
      </c>
      <c r="H94" s="19">
        <f t="shared" ref="H94" si="14">SUM(H85:H93)</f>
        <v>21.959999999999997</v>
      </c>
      <c r="I94" s="19">
        <f t="shared" ref="I94" si="15">SUM(I85:I93)</f>
        <v>106.28</v>
      </c>
      <c r="J94" s="53">
        <f t="shared" ref="J94" si="16">SUM(J85:J93)</f>
        <v>723.6</v>
      </c>
      <c r="K94" s="25"/>
      <c r="L94" s="126">
        <f>SUM(L85:L93)</f>
        <v>69.400000000000006</v>
      </c>
    </row>
    <row r="95" spans="1:12" ht="15.75" customHeight="1" thickBot="1" x14ac:dyDescent="0.25">
      <c r="A95" s="29">
        <f>A77</f>
        <v>1</v>
      </c>
      <c r="B95" s="30">
        <f>B77</f>
        <v>5</v>
      </c>
      <c r="C95" s="176" t="s">
        <v>4</v>
      </c>
      <c r="D95" s="177"/>
      <c r="E95" s="31"/>
      <c r="F95" s="32">
        <f>F84+F94</f>
        <v>1290</v>
      </c>
      <c r="G95" s="32">
        <f t="shared" ref="G95" si="17">G84+G94</f>
        <v>40.299999999999997</v>
      </c>
      <c r="H95" s="32">
        <f t="shared" ref="H95" si="18">H84+H94</f>
        <v>47.709999999999994</v>
      </c>
      <c r="I95" s="32">
        <f t="shared" ref="I95" si="19">I84+I94</f>
        <v>168.10999999999999</v>
      </c>
      <c r="J95" s="90">
        <f t="shared" ref="J95:L95" si="20">J84+J94</f>
        <v>1270.22</v>
      </c>
      <c r="K95" s="32"/>
      <c r="L95" s="110">
        <f t="shared" si="20"/>
        <v>138.80000000000001</v>
      </c>
    </row>
    <row r="96" spans="1:12" ht="30" x14ac:dyDescent="0.25">
      <c r="A96" s="20">
        <v>2</v>
      </c>
      <c r="B96" s="21">
        <v>1</v>
      </c>
      <c r="C96" s="22" t="s">
        <v>20</v>
      </c>
      <c r="D96" s="5" t="s">
        <v>21</v>
      </c>
      <c r="E96" s="154" t="s">
        <v>110</v>
      </c>
      <c r="F96" s="132">
        <v>130</v>
      </c>
      <c r="G96" s="136">
        <v>10.8</v>
      </c>
      <c r="H96" s="136">
        <v>13.2</v>
      </c>
      <c r="I96" s="136">
        <v>12.1</v>
      </c>
      <c r="J96" s="168">
        <v>210</v>
      </c>
      <c r="K96" s="163" t="s">
        <v>63</v>
      </c>
      <c r="L96" s="103">
        <v>41.76</v>
      </c>
    </row>
    <row r="97" spans="1:12" ht="15" x14ac:dyDescent="0.25">
      <c r="A97" s="23"/>
      <c r="B97" s="15"/>
      <c r="C97" s="11"/>
      <c r="D97" s="7" t="s">
        <v>21</v>
      </c>
      <c r="E97" s="154" t="s">
        <v>61</v>
      </c>
      <c r="F97" s="133">
        <v>150</v>
      </c>
      <c r="G97" s="138">
        <v>8.69</v>
      </c>
      <c r="H97" s="138">
        <v>6.3</v>
      </c>
      <c r="I97" s="138">
        <v>39.4</v>
      </c>
      <c r="J97" s="138">
        <v>245</v>
      </c>
      <c r="K97" s="156">
        <v>171</v>
      </c>
      <c r="L97" s="111">
        <v>18.61</v>
      </c>
    </row>
    <row r="98" spans="1:12" ht="15" x14ac:dyDescent="0.25">
      <c r="A98" s="23"/>
      <c r="B98" s="15"/>
      <c r="C98" s="11"/>
      <c r="D98" s="7" t="s">
        <v>22</v>
      </c>
      <c r="E98" s="155" t="s">
        <v>46</v>
      </c>
      <c r="F98" s="48">
        <v>200</v>
      </c>
      <c r="G98" s="138">
        <v>0.2</v>
      </c>
      <c r="H98" s="138">
        <v>0</v>
      </c>
      <c r="I98" s="138">
        <v>10.199999999999999</v>
      </c>
      <c r="J98" s="138">
        <v>41</v>
      </c>
      <c r="K98" s="158">
        <v>686</v>
      </c>
      <c r="L98" s="104">
        <v>6.18</v>
      </c>
    </row>
    <row r="99" spans="1:12" ht="15" x14ac:dyDescent="0.25">
      <c r="A99" s="23"/>
      <c r="B99" s="15"/>
      <c r="C99" s="11"/>
      <c r="D99" s="7" t="s">
        <v>23</v>
      </c>
      <c r="E99" s="155" t="s">
        <v>45</v>
      </c>
      <c r="F99" s="48">
        <v>30</v>
      </c>
      <c r="G99" s="138">
        <v>1.95</v>
      </c>
      <c r="H99" s="138">
        <v>0.6</v>
      </c>
      <c r="I99" s="138">
        <v>13.8</v>
      </c>
      <c r="J99" s="138">
        <v>69</v>
      </c>
      <c r="K99" s="158" t="s">
        <v>41</v>
      </c>
      <c r="L99" s="104">
        <v>2.85</v>
      </c>
    </row>
    <row r="100" spans="1:12" ht="15" x14ac:dyDescent="0.25">
      <c r="A100" s="23"/>
      <c r="B100" s="15"/>
      <c r="C100" s="11"/>
      <c r="D100" s="49"/>
      <c r="E100" s="50"/>
      <c r="F100" s="51"/>
      <c r="G100" s="129"/>
      <c r="H100" s="129"/>
      <c r="I100" s="129"/>
      <c r="J100" s="129"/>
      <c r="K100" s="99"/>
      <c r="L100" s="105"/>
    </row>
    <row r="101" spans="1:12" ht="15" x14ac:dyDescent="0.25">
      <c r="A101" s="23"/>
      <c r="B101" s="15"/>
      <c r="C101" s="11"/>
      <c r="D101" s="6"/>
      <c r="E101" s="38"/>
      <c r="F101" s="39"/>
      <c r="G101" s="39"/>
      <c r="H101" s="39"/>
      <c r="I101" s="39"/>
      <c r="J101" s="39"/>
      <c r="K101" s="106"/>
      <c r="L101" s="106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SUM(F96:F101)</f>
        <v>510</v>
      </c>
      <c r="G102" s="19">
        <f>SUM(G96:G101)</f>
        <v>21.64</v>
      </c>
      <c r="H102" s="19">
        <f>SUM(H96:H101)</f>
        <v>20.100000000000001</v>
      </c>
      <c r="I102" s="19">
        <f>SUM(I96:I101)</f>
        <v>75.5</v>
      </c>
      <c r="J102" s="19">
        <f>SUM(J96:J101)</f>
        <v>565</v>
      </c>
      <c r="K102" s="164"/>
      <c r="L102" s="125">
        <f>SUM(L96:L101)</f>
        <v>69.399999999999991</v>
      </c>
    </row>
    <row r="103" spans="1:12" ht="15" x14ac:dyDescent="0.25">
      <c r="A103" s="26">
        <f>A96</f>
        <v>2</v>
      </c>
      <c r="B103" s="13">
        <f>B96</f>
        <v>1</v>
      </c>
      <c r="C103" s="10" t="s">
        <v>25</v>
      </c>
      <c r="D103" s="8" t="s">
        <v>26</v>
      </c>
      <c r="E103" s="91" t="s">
        <v>55</v>
      </c>
      <c r="F103" s="92">
        <v>60</v>
      </c>
      <c r="G103" s="136">
        <v>0.85</v>
      </c>
      <c r="H103" s="136">
        <v>3.6</v>
      </c>
      <c r="I103" s="136">
        <v>4.9000000000000004</v>
      </c>
      <c r="J103" s="136">
        <v>55.68</v>
      </c>
      <c r="K103" s="165" t="s">
        <v>94</v>
      </c>
      <c r="L103" s="107">
        <v>7.56</v>
      </c>
    </row>
    <row r="104" spans="1:12" ht="15" x14ac:dyDescent="0.25">
      <c r="A104" s="23"/>
      <c r="B104" s="15"/>
      <c r="C104" s="11"/>
      <c r="D104" s="7" t="s">
        <v>27</v>
      </c>
      <c r="E104" s="87" t="s">
        <v>73</v>
      </c>
      <c r="F104" s="137">
        <v>200</v>
      </c>
      <c r="G104" s="138">
        <v>2.96</v>
      </c>
      <c r="H104" s="138">
        <v>2.2400000000000002</v>
      </c>
      <c r="I104" s="138">
        <v>15.68</v>
      </c>
      <c r="J104" s="138">
        <v>95.2</v>
      </c>
      <c r="K104" s="160">
        <v>138</v>
      </c>
      <c r="L104" s="108">
        <v>11.14</v>
      </c>
    </row>
    <row r="105" spans="1:12" ht="15" x14ac:dyDescent="0.25">
      <c r="A105" s="23"/>
      <c r="B105" s="15"/>
      <c r="C105" s="11"/>
      <c r="D105" s="7" t="s">
        <v>28</v>
      </c>
      <c r="E105" s="87" t="s">
        <v>111</v>
      </c>
      <c r="F105" s="137">
        <v>120</v>
      </c>
      <c r="G105" s="138">
        <v>11.9</v>
      </c>
      <c r="H105" s="138">
        <v>18.5</v>
      </c>
      <c r="I105" s="138">
        <v>10.3</v>
      </c>
      <c r="J105" s="138">
        <v>255</v>
      </c>
      <c r="K105" s="160" t="s">
        <v>76</v>
      </c>
      <c r="L105" s="108">
        <v>27.08</v>
      </c>
    </row>
    <row r="106" spans="1:12" ht="15" x14ac:dyDescent="0.25">
      <c r="A106" s="23"/>
      <c r="B106" s="15"/>
      <c r="C106" s="11"/>
      <c r="D106" s="7" t="s">
        <v>29</v>
      </c>
      <c r="E106" s="87" t="s">
        <v>74</v>
      </c>
      <c r="F106" s="93">
        <v>150</v>
      </c>
      <c r="G106" s="138">
        <v>3.8</v>
      </c>
      <c r="H106" s="138">
        <v>4.3</v>
      </c>
      <c r="I106" s="138">
        <v>9.8000000000000007</v>
      </c>
      <c r="J106" s="138">
        <v>109</v>
      </c>
      <c r="K106" s="160">
        <v>139</v>
      </c>
      <c r="L106" s="108">
        <v>12.96</v>
      </c>
    </row>
    <row r="107" spans="1:12" ht="15" x14ac:dyDescent="0.25">
      <c r="A107" s="23"/>
      <c r="B107" s="15"/>
      <c r="C107" s="11"/>
      <c r="D107" s="7" t="s">
        <v>30</v>
      </c>
      <c r="E107" s="87" t="s">
        <v>75</v>
      </c>
      <c r="F107" s="93">
        <v>200</v>
      </c>
      <c r="G107" s="138">
        <v>0.6</v>
      </c>
      <c r="H107" s="138">
        <v>0.1</v>
      </c>
      <c r="I107" s="138">
        <v>31.7</v>
      </c>
      <c r="J107" s="138">
        <v>131</v>
      </c>
      <c r="K107" s="160">
        <v>349</v>
      </c>
      <c r="L107" s="108">
        <v>7</v>
      </c>
    </row>
    <row r="108" spans="1:12" ht="15" x14ac:dyDescent="0.25">
      <c r="A108" s="23"/>
      <c r="B108" s="15"/>
      <c r="C108" s="11"/>
      <c r="D108" s="7" t="s">
        <v>31</v>
      </c>
      <c r="E108" s="87" t="s">
        <v>58</v>
      </c>
      <c r="F108" s="93">
        <v>30</v>
      </c>
      <c r="G108" s="138">
        <v>3.2</v>
      </c>
      <c r="H108" s="138">
        <v>1.4</v>
      </c>
      <c r="I108" s="138">
        <v>13.1</v>
      </c>
      <c r="J108" s="138">
        <v>82.2</v>
      </c>
      <c r="K108" s="160" t="s">
        <v>64</v>
      </c>
      <c r="L108" s="108">
        <v>1.86</v>
      </c>
    </row>
    <row r="109" spans="1:12" ht="15" x14ac:dyDescent="0.25">
      <c r="A109" s="23"/>
      <c r="B109" s="15"/>
      <c r="C109" s="11"/>
      <c r="D109" s="7" t="s">
        <v>32</v>
      </c>
      <c r="E109" s="87" t="s">
        <v>59</v>
      </c>
      <c r="F109" s="93">
        <v>30</v>
      </c>
      <c r="G109" s="138">
        <v>2.4</v>
      </c>
      <c r="H109" s="138">
        <v>0.5</v>
      </c>
      <c r="I109" s="138">
        <v>12</v>
      </c>
      <c r="J109" s="138">
        <v>66</v>
      </c>
      <c r="K109" s="160" t="s">
        <v>64</v>
      </c>
      <c r="L109" s="108">
        <v>1.8</v>
      </c>
    </row>
    <row r="110" spans="1:12" ht="15" x14ac:dyDescent="0.25">
      <c r="A110" s="23"/>
      <c r="B110" s="15"/>
      <c r="C110" s="11"/>
      <c r="D110" s="49"/>
      <c r="E110" s="50"/>
      <c r="F110" s="51"/>
      <c r="G110" s="129"/>
      <c r="H110" s="129"/>
      <c r="I110" s="129"/>
      <c r="J110" s="129"/>
      <c r="K110" s="158"/>
      <c r="L110" s="105"/>
    </row>
    <row r="111" spans="1:12" ht="15" x14ac:dyDescent="0.25">
      <c r="A111" s="23"/>
      <c r="B111" s="15"/>
      <c r="C111" s="11"/>
      <c r="D111" s="6"/>
      <c r="E111" s="38"/>
      <c r="F111" s="39"/>
      <c r="G111" s="39"/>
      <c r="H111" s="39"/>
      <c r="I111" s="39"/>
      <c r="J111" s="39"/>
      <c r="K111" s="106"/>
      <c r="L111" s="40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 t="shared" ref="F112:J112" si="21">SUM(F103:F111)</f>
        <v>790</v>
      </c>
      <c r="G112" s="19">
        <f t="shared" si="21"/>
        <v>25.71</v>
      </c>
      <c r="H112" s="19">
        <f t="shared" si="21"/>
        <v>30.64</v>
      </c>
      <c r="I112" s="19">
        <f t="shared" si="21"/>
        <v>97.47999999999999</v>
      </c>
      <c r="J112" s="19">
        <f t="shared" si="21"/>
        <v>794.08</v>
      </c>
      <c r="K112" s="164"/>
      <c r="L112" s="126">
        <f>SUM(L103:L111)</f>
        <v>69.400000000000006</v>
      </c>
    </row>
    <row r="113" spans="1:12" ht="15.75" thickBot="1" x14ac:dyDescent="0.25">
      <c r="A113" s="29">
        <f>A96</f>
        <v>2</v>
      </c>
      <c r="B113" s="30">
        <f>B96</f>
        <v>1</v>
      </c>
      <c r="C113" s="176" t="s">
        <v>4</v>
      </c>
      <c r="D113" s="177"/>
      <c r="E113" s="31"/>
      <c r="F113" s="32">
        <f>F102+F112</f>
        <v>1300</v>
      </c>
      <c r="G113" s="32">
        <f t="shared" ref="G113" si="22">G102+G112</f>
        <v>47.35</v>
      </c>
      <c r="H113" s="32">
        <f t="shared" ref="H113" si="23">H102+H112</f>
        <v>50.74</v>
      </c>
      <c r="I113" s="32">
        <f t="shared" ref="I113" si="24">I102+I112</f>
        <v>172.98</v>
      </c>
      <c r="J113" s="90">
        <f t="shared" ref="J113:L113" si="25">J102+J112</f>
        <v>1359.08</v>
      </c>
      <c r="K113" s="32"/>
      <c r="L113" s="110">
        <f t="shared" si="25"/>
        <v>138.80000000000001</v>
      </c>
    </row>
    <row r="114" spans="1:12" ht="15" x14ac:dyDescent="0.25">
      <c r="A114" s="14">
        <v>2</v>
      </c>
      <c r="B114" s="15">
        <v>2</v>
      </c>
      <c r="C114" s="22" t="s">
        <v>20</v>
      </c>
      <c r="D114" s="66" t="s">
        <v>21</v>
      </c>
      <c r="E114" s="68" t="s">
        <v>52</v>
      </c>
      <c r="F114" s="133">
        <v>150</v>
      </c>
      <c r="G114" s="136">
        <v>11.3</v>
      </c>
      <c r="H114" s="136">
        <v>19.5</v>
      </c>
      <c r="I114" s="136">
        <v>2.2999999999999998</v>
      </c>
      <c r="J114" s="168">
        <v>238</v>
      </c>
      <c r="K114" s="167">
        <v>210</v>
      </c>
      <c r="L114" s="115">
        <v>23.04</v>
      </c>
    </row>
    <row r="115" spans="1:12" ht="15" x14ac:dyDescent="0.25">
      <c r="A115" s="14"/>
      <c r="B115" s="15"/>
      <c r="C115" s="11"/>
      <c r="D115" s="65" t="s">
        <v>22</v>
      </c>
      <c r="E115" s="69" t="s">
        <v>39</v>
      </c>
      <c r="F115" s="48">
        <v>200</v>
      </c>
      <c r="G115" s="138">
        <v>1.5</v>
      </c>
      <c r="H115" s="138">
        <v>1.3</v>
      </c>
      <c r="I115" s="138">
        <v>22.4</v>
      </c>
      <c r="J115" s="138">
        <v>107</v>
      </c>
      <c r="K115" s="160">
        <v>379</v>
      </c>
      <c r="L115" s="116">
        <v>10.71</v>
      </c>
    </row>
    <row r="116" spans="1:12" ht="30" x14ac:dyDescent="0.25">
      <c r="A116" s="14"/>
      <c r="B116" s="15"/>
      <c r="C116" s="11"/>
      <c r="D116" s="65" t="s">
        <v>23</v>
      </c>
      <c r="E116" s="69" t="s">
        <v>112</v>
      </c>
      <c r="F116" s="135">
        <v>50</v>
      </c>
      <c r="G116" s="138">
        <v>4.3499999999999996</v>
      </c>
      <c r="H116" s="138">
        <v>10.75</v>
      </c>
      <c r="I116" s="138">
        <v>13.93</v>
      </c>
      <c r="J116" s="138">
        <v>181.72</v>
      </c>
      <c r="K116" s="160" t="s">
        <v>40</v>
      </c>
      <c r="L116" s="116">
        <v>27.05</v>
      </c>
    </row>
    <row r="117" spans="1:12" ht="15" x14ac:dyDescent="0.25">
      <c r="A117" s="14"/>
      <c r="B117" s="15"/>
      <c r="C117" s="11"/>
      <c r="D117" s="67" t="s">
        <v>24</v>
      </c>
      <c r="E117" s="70" t="s">
        <v>42</v>
      </c>
      <c r="F117" s="51">
        <v>100</v>
      </c>
      <c r="G117" s="138">
        <v>0.4</v>
      </c>
      <c r="H117" s="138">
        <v>0.4</v>
      </c>
      <c r="I117" s="138">
        <v>9.8000000000000007</v>
      </c>
      <c r="J117" s="138">
        <v>47</v>
      </c>
      <c r="K117" s="166" t="s">
        <v>41</v>
      </c>
      <c r="L117" s="117">
        <v>8.6</v>
      </c>
    </row>
    <row r="118" spans="1:12" ht="15" x14ac:dyDescent="0.25">
      <c r="A118" s="14"/>
      <c r="B118" s="15"/>
      <c r="C118" s="11"/>
      <c r="D118" s="67"/>
      <c r="E118" s="127"/>
      <c r="F118" s="51"/>
      <c r="G118" s="131"/>
      <c r="H118" s="131"/>
      <c r="I118" s="131"/>
      <c r="J118" s="131"/>
      <c r="K118" s="158"/>
      <c r="L118" s="105"/>
    </row>
    <row r="119" spans="1:12" ht="15" x14ac:dyDescent="0.25">
      <c r="A119" s="14"/>
      <c r="B119" s="15"/>
      <c r="C119" s="11"/>
      <c r="D119" s="6"/>
      <c r="E119" s="38"/>
      <c r="F119" s="39"/>
      <c r="G119" s="39"/>
      <c r="H119" s="39"/>
      <c r="I119" s="39"/>
      <c r="J119" s="39"/>
      <c r="K119" s="157"/>
      <c r="L119" s="40"/>
    </row>
    <row r="120" spans="1:12" ht="15" x14ac:dyDescent="0.25">
      <c r="A120" s="14"/>
      <c r="B120" s="15"/>
      <c r="C120" s="11"/>
      <c r="D120" s="6"/>
      <c r="E120" s="38"/>
      <c r="F120" s="39"/>
      <c r="G120" s="39"/>
      <c r="H120" s="39"/>
      <c r="I120" s="39"/>
      <c r="J120" s="39"/>
      <c r="K120" s="106"/>
      <c r="L120" s="40"/>
    </row>
    <row r="121" spans="1:12" ht="15" x14ac:dyDescent="0.25">
      <c r="A121" s="16"/>
      <c r="B121" s="17"/>
      <c r="C121" s="8"/>
      <c r="D121" s="18" t="s">
        <v>33</v>
      </c>
      <c r="E121" s="9"/>
      <c r="F121" s="19">
        <f>SUM(F114:F120)</f>
        <v>500</v>
      </c>
      <c r="G121" s="19">
        <f>SUM(G114:G120)</f>
        <v>17.549999999999997</v>
      </c>
      <c r="H121" s="19">
        <f>SUM(H114:H120)</f>
        <v>31.95</v>
      </c>
      <c r="I121" s="19">
        <f t="shared" ref="I121" si="26">SUM(I114:I120)</f>
        <v>48.429999999999993</v>
      </c>
      <c r="J121" s="19">
        <f>SUM(J114:J120)</f>
        <v>573.72</v>
      </c>
      <c r="K121" s="164"/>
      <c r="L121" s="125">
        <f>SUM(L114:L120)</f>
        <v>69.399999999999991</v>
      </c>
    </row>
    <row r="122" spans="1:12" ht="15" x14ac:dyDescent="0.25">
      <c r="A122" s="13">
        <f>A114</f>
        <v>2</v>
      </c>
      <c r="B122" s="13">
        <f>B114</f>
        <v>2</v>
      </c>
      <c r="C122" s="10" t="s">
        <v>25</v>
      </c>
      <c r="D122" s="8" t="s">
        <v>26</v>
      </c>
      <c r="E122" s="95" t="s">
        <v>77</v>
      </c>
      <c r="F122" s="134">
        <v>60</v>
      </c>
      <c r="G122" s="144">
        <v>0.78</v>
      </c>
      <c r="H122" s="144">
        <v>4.0599999999999996</v>
      </c>
      <c r="I122" s="144">
        <v>6.09</v>
      </c>
      <c r="J122" s="144">
        <v>64.599999999999994</v>
      </c>
      <c r="K122" s="156">
        <v>212</v>
      </c>
      <c r="L122" s="112">
        <v>6.52</v>
      </c>
    </row>
    <row r="123" spans="1:12" ht="30" x14ac:dyDescent="0.25">
      <c r="A123" s="14"/>
      <c r="B123" s="15"/>
      <c r="C123" s="11"/>
      <c r="D123" s="7" t="s">
        <v>27</v>
      </c>
      <c r="E123" s="47" t="s">
        <v>113</v>
      </c>
      <c r="F123" s="135">
        <v>210</v>
      </c>
      <c r="G123" s="145">
        <v>2.48</v>
      </c>
      <c r="H123" s="145">
        <v>4.4800000000000004</v>
      </c>
      <c r="I123" s="145">
        <v>9.4</v>
      </c>
      <c r="J123" s="145">
        <v>76.8</v>
      </c>
      <c r="K123" s="158">
        <v>88</v>
      </c>
      <c r="L123" s="113">
        <v>12.98</v>
      </c>
    </row>
    <row r="124" spans="1:12" ht="15" x14ac:dyDescent="0.25">
      <c r="A124" s="14"/>
      <c r="B124" s="15"/>
      <c r="C124" s="11"/>
      <c r="D124" s="7" t="s">
        <v>28</v>
      </c>
      <c r="E124" s="47" t="s">
        <v>114</v>
      </c>
      <c r="F124" s="135">
        <v>100</v>
      </c>
      <c r="G124" s="145">
        <v>15.2</v>
      </c>
      <c r="H124" s="146">
        <v>12.7</v>
      </c>
      <c r="I124" s="145">
        <v>15.3</v>
      </c>
      <c r="J124" s="145">
        <v>215</v>
      </c>
      <c r="K124" s="158">
        <v>290</v>
      </c>
      <c r="L124" s="113">
        <v>28.55</v>
      </c>
    </row>
    <row r="125" spans="1:12" ht="15" x14ac:dyDescent="0.25">
      <c r="A125" s="14"/>
      <c r="B125" s="15"/>
      <c r="C125" s="11"/>
      <c r="D125" s="7" t="s">
        <v>29</v>
      </c>
      <c r="E125" s="47" t="s">
        <v>78</v>
      </c>
      <c r="F125" s="97">
        <v>150</v>
      </c>
      <c r="G125" s="145">
        <v>5.6</v>
      </c>
      <c r="H125" s="145">
        <v>4.9000000000000004</v>
      </c>
      <c r="I125" s="145">
        <v>37.799999999999997</v>
      </c>
      <c r="J125" s="145">
        <v>223</v>
      </c>
      <c r="K125" s="158">
        <v>302</v>
      </c>
      <c r="L125" s="113">
        <v>7.69</v>
      </c>
    </row>
    <row r="126" spans="1:12" ht="15" x14ac:dyDescent="0.25">
      <c r="A126" s="14"/>
      <c r="B126" s="15"/>
      <c r="C126" s="11"/>
      <c r="D126" s="7" t="s">
        <v>30</v>
      </c>
      <c r="E126" s="47" t="s">
        <v>62</v>
      </c>
      <c r="F126" s="97">
        <v>200</v>
      </c>
      <c r="G126" s="145">
        <v>1</v>
      </c>
      <c r="H126" s="145">
        <v>0.2</v>
      </c>
      <c r="I126" s="145">
        <v>19.8</v>
      </c>
      <c r="J126" s="145">
        <v>86</v>
      </c>
      <c r="K126" s="158">
        <v>389</v>
      </c>
      <c r="L126" s="113">
        <v>10</v>
      </c>
    </row>
    <row r="127" spans="1:12" ht="15" x14ac:dyDescent="0.25">
      <c r="A127" s="14"/>
      <c r="B127" s="15"/>
      <c r="C127" s="11"/>
      <c r="D127" s="7" t="s">
        <v>31</v>
      </c>
      <c r="E127" s="47" t="s">
        <v>58</v>
      </c>
      <c r="F127" s="97">
        <v>30</v>
      </c>
      <c r="G127" s="145">
        <v>3.2</v>
      </c>
      <c r="H127" s="145">
        <v>1.4</v>
      </c>
      <c r="I127" s="145">
        <v>13.1</v>
      </c>
      <c r="J127" s="145">
        <v>82.2</v>
      </c>
      <c r="K127" s="158" t="s">
        <v>64</v>
      </c>
      <c r="L127" s="113">
        <v>1.86</v>
      </c>
    </row>
    <row r="128" spans="1:12" ht="15" x14ac:dyDescent="0.25">
      <c r="A128" s="14"/>
      <c r="B128" s="15"/>
      <c r="C128" s="11"/>
      <c r="D128" s="7" t="s">
        <v>32</v>
      </c>
      <c r="E128" s="47" t="s">
        <v>59</v>
      </c>
      <c r="F128" s="97">
        <v>30</v>
      </c>
      <c r="G128" s="145">
        <v>2.4</v>
      </c>
      <c r="H128" s="145">
        <v>0.5</v>
      </c>
      <c r="I128" s="145">
        <v>12</v>
      </c>
      <c r="J128" s="145">
        <v>66</v>
      </c>
      <c r="K128" s="158" t="s">
        <v>64</v>
      </c>
      <c r="L128" s="113">
        <v>1.8</v>
      </c>
    </row>
    <row r="129" spans="1:12" ht="15" x14ac:dyDescent="0.25">
      <c r="A129" s="14"/>
      <c r="B129" s="15"/>
      <c r="C129" s="11"/>
      <c r="D129" s="49"/>
      <c r="E129" s="127"/>
      <c r="F129" s="51"/>
      <c r="G129" s="131"/>
      <c r="H129" s="131"/>
      <c r="I129" s="131"/>
      <c r="J129" s="131"/>
      <c r="K129" s="158"/>
      <c r="L129" s="105"/>
    </row>
    <row r="130" spans="1:12" ht="15" x14ac:dyDescent="0.25">
      <c r="A130" s="14"/>
      <c r="B130" s="15"/>
      <c r="C130" s="11"/>
      <c r="D130" s="6"/>
      <c r="E130" s="38"/>
      <c r="F130" s="39"/>
      <c r="G130" s="39"/>
      <c r="H130" s="39"/>
      <c r="I130" s="39"/>
      <c r="J130" s="39"/>
      <c r="K130" s="106"/>
      <c r="L130" s="106"/>
    </row>
    <row r="131" spans="1:12" ht="15" x14ac:dyDescent="0.25">
      <c r="A131" s="16"/>
      <c r="B131" s="17"/>
      <c r="C131" s="8"/>
      <c r="D131" s="18" t="s">
        <v>33</v>
      </c>
      <c r="E131" s="9"/>
      <c r="F131" s="19">
        <f t="shared" ref="F131:J131" si="27">SUM(F122:F130)</f>
        <v>780</v>
      </c>
      <c r="G131" s="19">
        <f t="shared" si="27"/>
        <v>30.66</v>
      </c>
      <c r="H131" s="19">
        <f t="shared" si="27"/>
        <v>28.24</v>
      </c>
      <c r="I131" s="19">
        <f t="shared" si="27"/>
        <v>113.49</v>
      </c>
      <c r="J131" s="53">
        <f t="shared" si="27"/>
        <v>813.6</v>
      </c>
      <c r="K131" s="25"/>
      <c r="L131" s="126">
        <f>SUM(L122:L130)</f>
        <v>69.399999999999991</v>
      </c>
    </row>
    <row r="132" spans="1:12" ht="15.75" thickBot="1" x14ac:dyDescent="0.25">
      <c r="A132" s="33">
        <f>A114</f>
        <v>2</v>
      </c>
      <c r="B132" s="33">
        <f>B114</f>
        <v>2</v>
      </c>
      <c r="C132" s="176" t="s">
        <v>4</v>
      </c>
      <c r="D132" s="177"/>
      <c r="E132" s="31"/>
      <c r="F132" s="32">
        <f>F121+F131</f>
        <v>1280</v>
      </c>
      <c r="G132" s="32">
        <f t="shared" ref="G132" si="28">G121+G131</f>
        <v>48.209999999999994</v>
      </c>
      <c r="H132" s="32">
        <f t="shared" ref="H132" si="29">H121+H131</f>
        <v>60.19</v>
      </c>
      <c r="I132" s="32">
        <f t="shared" ref="I132" si="30">I121+I131</f>
        <v>161.91999999999999</v>
      </c>
      <c r="J132" s="90">
        <f t="shared" ref="J132:L132" si="31">J121+J131</f>
        <v>1387.3200000000002</v>
      </c>
      <c r="K132" s="32"/>
      <c r="L132" s="110">
        <f t="shared" si="31"/>
        <v>138.79999999999998</v>
      </c>
    </row>
    <row r="133" spans="1:12" ht="15" x14ac:dyDescent="0.25">
      <c r="A133" s="20">
        <v>2</v>
      </c>
      <c r="B133" s="21">
        <v>3</v>
      </c>
      <c r="C133" s="22" t="s">
        <v>20</v>
      </c>
      <c r="D133" s="72" t="s">
        <v>21</v>
      </c>
      <c r="E133" s="74" t="s">
        <v>115</v>
      </c>
      <c r="F133" s="143">
        <v>240</v>
      </c>
      <c r="G133" s="144">
        <v>14.7</v>
      </c>
      <c r="H133" s="144">
        <v>13</v>
      </c>
      <c r="I133" s="144">
        <v>40.700000000000003</v>
      </c>
      <c r="J133" s="169">
        <v>346</v>
      </c>
      <c r="K133" s="167">
        <v>265</v>
      </c>
      <c r="L133" s="115">
        <v>56.87</v>
      </c>
    </row>
    <row r="134" spans="1:12" ht="15" x14ac:dyDescent="0.25">
      <c r="A134" s="23"/>
      <c r="B134" s="15"/>
      <c r="C134" s="11"/>
      <c r="D134" s="71" t="s">
        <v>22</v>
      </c>
      <c r="E134" s="75" t="s">
        <v>44</v>
      </c>
      <c r="F134" s="142">
        <v>200</v>
      </c>
      <c r="G134" s="145">
        <v>0.2</v>
      </c>
      <c r="H134" s="145">
        <v>0.1</v>
      </c>
      <c r="I134" s="145">
        <v>15</v>
      </c>
      <c r="J134" s="145">
        <v>60</v>
      </c>
      <c r="K134" s="160">
        <v>376</v>
      </c>
      <c r="L134" s="116">
        <v>3.18</v>
      </c>
    </row>
    <row r="135" spans="1:12" ht="15" x14ac:dyDescent="0.25">
      <c r="A135" s="23"/>
      <c r="B135" s="15"/>
      <c r="C135" s="11"/>
      <c r="D135" s="71" t="s">
        <v>23</v>
      </c>
      <c r="E135" s="75" t="s">
        <v>45</v>
      </c>
      <c r="F135" s="142">
        <v>30</v>
      </c>
      <c r="G135" s="145">
        <v>1.95</v>
      </c>
      <c r="H135" s="145">
        <v>0.6</v>
      </c>
      <c r="I135" s="145">
        <v>13.8</v>
      </c>
      <c r="J135" s="145">
        <v>69</v>
      </c>
      <c r="K135" s="160" t="s">
        <v>41</v>
      </c>
      <c r="L135" s="116">
        <v>2.85</v>
      </c>
    </row>
    <row r="136" spans="1:12" ht="15.75" customHeight="1" x14ac:dyDescent="0.25">
      <c r="A136" s="23"/>
      <c r="B136" s="15"/>
      <c r="C136" s="11"/>
      <c r="D136" s="73" t="s">
        <v>43</v>
      </c>
      <c r="E136" s="76" t="s">
        <v>116</v>
      </c>
      <c r="F136" s="141">
        <v>30</v>
      </c>
      <c r="G136" s="145">
        <v>2.4</v>
      </c>
      <c r="H136" s="145">
        <v>3.3</v>
      </c>
      <c r="I136" s="145">
        <v>16.8</v>
      </c>
      <c r="J136" s="145">
        <v>106.5</v>
      </c>
      <c r="K136" s="166" t="s">
        <v>41</v>
      </c>
      <c r="L136" s="117">
        <v>6.5</v>
      </c>
    </row>
    <row r="137" spans="1:12" ht="15" x14ac:dyDescent="0.25">
      <c r="A137" s="23"/>
      <c r="B137" s="15"/>
      <c r="C137" s="11"/>
      <c r="D137" s="73"/>
      <c r="E137" s="50"/>
      <c r="F137" s="51"/>
      <c r="G137" s="129"/>
      <c r="H137" s="129"/>
      <c r="I137" s="129"/>
      <c r="J137" s="129"/>
      <c r="K137" s="158"/>
      <c r="L137" s="105"/>
    </row>
    <row r="138" spans="1:12" ht="15" x14ac:dyDescent="0.25">
      <c r="A138" s="23"/>
      <c r="B138" s="15"/>
      <c r="C138" s="11"/>
      <c r="D138" s="6"/>
      <c r="E138" s="38"/>
      <c r="F138" s="39"/>
      <c r="G138" s="39"/>
      <c r="H138" s="39"/>
      <c r="I138" s="39"/>
      <c r="J138" s="39"/>
      <c r="K138" s="106"/>
      <c r="L138" s="106"/>
    </row>
    <row r="139" spans="1:12" ht="15" x14ac:dyDescent="0.25">
      <c r="A139" s="23"/>
      <c r="B139" s="15"/>
      <c r="C139" s="11"/>
      <c r="D139" s="6"/>
      <c r="E139" s="38"/>
      <c r="F139" s="39"/>
      <c r="G139" s="39"/>
      <c r="H139" s="39"/>
      <c r="I139" s="39"/>
      <c r="J139" s="39"/>
      <c r="K139" s="106"/>
      <c r="L139" s="40"/>
    </row>
    <row r="140" spans="1:12" ht="15" x14ac:dyDescent="0.25">
      <c r="A140" s="24"/>
      <c r="B140" s="17"/>
      <c r="C140" s="8"/>
      <c r="D140" s="18" t="s">
        <v>33</v>
      </c>
      <c r="E140" s="9"/>
      <c r="F140" s="19">
        <f>SUM(F133:F139)</f>
        <v>500</v>
      </c>
      <c r="G140" s="19">
        <f>SUM(G133:G139)</f>
        <v>19.249999999999996</v>
      </c>
      <c r="H140" s="172">
        <f>SUM(H133:H139)</f>
        <v>17</v>
      </c>
      <c r="I140" s="19">
        <f t="shared" ref="I140" si="32">SUM(I133:I139)</f>
        <v>86.3</v>
      </c>
      <c r="J140" s="53">
        <f>SUM(J133:J139)</f>
        <v>581.5</v>
      </c>
      <c r="K140" s="25"/>
      <c r="L140" s="126">
        <f>SUM(L133:L139)</f>
        <v>69.400000000000006</v>
      </c>
    </row>
    <row r="141" spans="1:12" ht="15" x14ac:dyDescent="0.25">
      <c r="A141" s="26">
        <f>A133</f>
        <v>2</v>
      </c>
      <c r="B141" s="13">
        <f>B133</f>
        <v>3</v>
      </c>
      <c r="C141" s="10" t="s">
        <v>25</v>
      </c>
      <c r="D141" s="8" t="s">
        <v>26</v>
      </c>
      <c r="E141" s="91" t="s">
        <v>79</v>
      </c>
      <c r="F141" s="92">
        <v>60</v>
      </c>
      <c r="G141" s="136">
        <v>1.8</v>
      </c>
      <c r="H141" s="136">
        <v>0.1</v>
      </c>
      <c r="I141" s="136">
        <v>7.7</v>
      </c>
      <c r="J141" s="136">
        <v>43.8</v>
      </c>
      <c r="K141" s="165">
        <v>131</v>
      </c>
      <c r="L141" s="107">
        <v>6.72</v>
      </c>
    </row>
    <row r="142" spans="1:12" ht="15" x14ac:dyDescent="0.25">
      <c r="A142" s="23"/>
      <c r="B142" s="15"/>
      <c r="C142" s="11"/>
      <c r="D142" s="7" t="s">
        <v>27</v>
      </c>
      <c r="E142" s="87" t="s">
        <v>117</v>
      </c>
      <c r="F142" s="137">
        <v>200</v>
      </c>
      <c r="G142" s="138">
        <v>7.08</v>
      </c>
      <c r="H142" s="138">
        <v>4.1399999999999997</v>
      </c>
      <c r="I142" s="138">
        <v>13.85</v>
      </c>
      <c r="J142" s="170">
        <v>121.8</v>
      </c>
      <c r="K142" s="160">
        <v>104</v>
      </c>
      <c r="L142" s="108">
        <v>15.04</v>
      </c>
    </row>
    <row r="143" spans="1:12" ht="30" x14ac:dyDescent="0.25">
      <c r="A143" s="23"/>
      <c r="B143" s="15"/>
      <c r="C143" s="11"/>
      <c r="D143" s="7" t="s">
        <v>28</v>
      </c>
      <c r="E143" s="87" t="s">
        <v>118</v>
      </c>
      <c r="F143" s="137">
        <v>120</v>
      </c>
      <c r="G143" s="138">
        <v>10.8</v>
      </c>
      <c r="H143" s="138">
        <v>12.9</v>
      </c>
      <c r="I143" s="138">
        <v>13.7</v>
      </c>
      <c r="J143" s="170">
        <v>207</v>
      </c>
      <c r="K143" s="160" t="s">
        <v>81</v>
      </c>
      <c r="L143" s="108">
        <v>25.56</v>
      </c>
    </row>
    <row r="144" spans="1:12" ht="15" x14ac:dyDescent="0.25">
      <c r="A144" s="23"/>
      <c r="B144" s="15"/>
      <c r="C144" s="11"/>
      <c r="D144" s="7" t="s">
        <v>29</v>
      </c>
      <c r="E144" s="87" t="s">
        <v>80</v>
      </c>
      <c r="F144" s="93">
        <v>150</v>
      </c>
      <c r="G144" s="138">
        <v>2.9</v>
      </c>
      <c r="H144" s="138">
        <v>4.7</v>
      </c>
      <c r="I144" s="138">
        <v>33.6</v>
      </c>
      <c r="J144" s="93">
        <v>145</v>
      </c>
      <c r="K144" s="160">
        <v>125</v>
      </c>
      <c r="L144" s="108">
        <v>11.42</v>
      </c>
    </row>
    <row r="145" spans="1:12" ht="15" x14ac:dyDescent="0.25">
      <c r="A145" s="23"/>
      <c r="B145" s="15"/>
      <c r="C145" s="11"/>
      <c r="D145" s="7" t="s">
        <v>30</v>
      </c>
      <c r="E145" s="87" t="s">
        <v>75</v>
      </c>
      <c r="F145" s="93">
        <v>200</v>
      </c>
      <c r="G145" s="138">
        <v>0.6</v>
      </c>
      <c r="H145" s="138">
        <v>0.1</v>
      </c>
      <c r="I145" s="138">
        <v>31.7</v>
      </c>
      <c r="J145" s="170">
        <v>131</v>
      </c>
      <c r="K145" s="160">
        <v>349</v>
      </c>
      <c r="L145" s="108">
        <v>7</v>
      </c>
    </row>
    <row r="146" spans="1:12" ht="15" x14ac:dyDescent="0.25">
      <c r="A146" s="23"/>
      <c r="B146" s="15"/>
      <c r="C146" s="11"/>
      <c r="D146" s="7" t="s">
        <v>31</v>
      </c>
      <c r="E146" s="87" t="s">
        <v>58</v>
      </c>
      <c r="F146" s="93">
        <v>30</v>
      </c>
      <c r="G146" s="138">
        <v>3.2</v>
      </c>
      <c r="H146" s="138">
        <v>1.4</v>
      </c>
      <c r="I146" s="138">
        <v>13.1</v>
      </c>
      <c r="J146" s="170">
        <v>82.2</v>
      </c>
      <c r="K146" s="160" t="s">
        <v>64</v>
      </c>
      <c r="L146" s="108">
        <v>1.86</v>
      </c>
    </row>
    <row r="147" spans="1:12" ht="15" x14ac:dyDescent="0.25">
      <c r="A147" s="23"/>
      <c r="B147" s="15"/>
      <c r="C147" s="11"/>
      <c r="D147" s="7" t="s">
        <v>32</v>
      </c>
      <c r="E147" s="87" t="s">
        <v>59</v>
      </c>
      <c r="F147" s="93">
        <v>30</v>
      </c>
      <c r="G147" s="138">
        <v>2.4</v>
      </c>
      <c r="H147" s="138">
        <v>0.5</v>
      </c>
      <c r="I147" s="138">
        <v>12</v>
      </c>
      <c r="J147" s="170">
        <v>66</v>
      </c>
      <c r="K147" s="160" t="s">
        <v>64</v>
      </c>
      <c r="L147" s="108">
        <v>1.8</v>
      </c>
    </row>
    <row r="148" spans="1:12" ht="15" x14ac:dyDescent="0.25">
      <c r="A148" s="23"/>
      <c r="B148" s="15"/>
      <c r="C148" s="11"/>
      <c r="D148" s="49"/>
      <c r="E148" s="50"/>
      <c r="F148" s="51"/>
      <c r="G148" s="129"/>
      <c r="H148" s="129"/>
      <c r="I148" s="129"/>
      <c r="J148" s="129"/>
      <c r="K148" s="99"/>
      <c r="L148" s="105"/>
    </row>
    <row r="149" spans="1:12" ht="15" x14ac:dyDescent="0.25">
      <c r="A149" s="23"/>
      <c r="B149" s="15"/>
      <c r="C149" s="11"/>
      <c r="D149" s="6"/>
      <c r="E149" s="38"/>
      <c r="F149" s="39"/>
      <c r="G149" s="39"/>
      <c r="H149" s="39"/>
      <c r="I149" s="39"/>
      <c r="J149" s="52"/>
      <c r="K149" s="40"/>
      <c r="L149" s="106"/>
    </row>
    <row r="150" spans="1:12" ht="15" x14ac:dyDescent="0.25">
      <c r="A150" s="24"/>
      <c r="B150" s="17"/>
      <c r="C150" s="8"/>
      <c r="D150" s="18" t="s">
        <v>33</v>
      </c>
      <c r="E150" s="9"/>
      <c r="F150" s="19">
        <f t="shared" ref="F150:J150" si="33">SUM(F141:F149)</f>
        <v>790</v>
      </c>
      <c r="G150" s="19">
        <f t="shared" si="33"/>
        <v>28.779999999999998</v>
      </c>
      <c r="H150" s="19">
        <f t="shared" si="33"/>
        <v>23.84</v>
      </c>
      <c r="I150" s="19">
        <f t="shared" si="33"/>
        <v>125.64999999999999</v>
      </c>
      <c r="J150" s="19">
        <f t="shared" si="33"/>
        <v>796.80000000000007</v>
      </c>
      <c r="K150" s="164"/>
      <c r="L150" s="126">
        <f>SUM(L141:L149)</f>
        <v>69.399999999999991</v>
      </c>
    </row>
    <row r="151" spans="1:12" ht="15.75" thickBot="1" x14ac:dyDescent="0.25">
      <c r="A151" s="29">
        <f>A133</f>
        <v>2</v>
      </c>
      <c r="B151" s="30">
        <f>B133</f>
        <v>3</v>
      </c>
      <c r="C151" s="176" t="s">
        <v>4</v>
      </c>
      <c r="D151" s="177"/>
      <c r="E151" s="31"/>
      <c r="F151" s="32">
        <f>F140+F150</f>
        <v>1290</v>
      </c>
      <c r="G151" s="32">
        <f t="shared" ref="G151" si="34">G140+G150</f>
        <v>48.029999999999994</v>
      </c>
      <c r="H151" s="32">
        <f t="shared" ref="H151" si="35">H140+H150</f>
        <v>40.840000000000003</v>
      </c>
      <c r="I151" s="32">
        <f t="shared" ref="I151" si="36">I140+I150</f>
        <v>211.95</v>
      </c>
      <c r="J151" s="32">
        <f t="shared" ref="J151:L151" si="37">J140+J150</f>
        <v>1378.3000000000002</v>
      </c>
      <c r="K151" s="90"/>
      <c r="L151" s="110">
        <f t="shared" si="37"/>
        <v>138.80000000000001</v>
      </c>
    </row>
    <row r="152" spans="1:12" ht="15" x14ac:dyDescent="0.25">
      <c r="A152" s="20">
        <v>2</v>
      </c>
      <c r="B152" s="21">
        <v>4</v>
      </c>
      <c r="C152" s="22" t="s">
        <v>20</v>
      </c>
      <c r="D152" s="79" t="s">
        <v>21</v>
      </c>
      <c r="E152" s="81" t="s">
        <v>119</v>
      </c>
      <c r="F152" s="143">
        <v>180</v>
      </c>
      <c r="G152" s="136">
        <v>13.5</v>
      </c>
      <c r="H152" s="136">
        <v>12.52</v>
      </c>
      <c r="I152" s="136">
        <v>44.75</v>
      </c>
      <c r="J152" s="136">
        <v>372</v>
      </c>
      <c r="K152" s="167">
        <v>222</v>
      </c>
      <c r="L152" s="115">
        <v>38.49</v>
      </c>
    </row>
    <row r="153" spans="1:12" ht="15" x14ac:dyDescent="0.25">
      <c r="A153" s="23"/>
      <c r="B153" s="15"/>
      <c r="C153" s="11"/>
      <c r="D153" s="77" t="s">
        <v>22</v>
      </c>
      <c r="E153" s="152" t="s">
        <v>95</v>
      </c>
      <c r="F153" s="142">
        <v>200</v>
      </c>
      <c r="G153" s="136">
        <v>0.4</v>
      </c>
      <c r="H153" s="136">
        <v>0.1</v>
      </c>
      <c r="I153" s="136">
        <v>18.399999999999999</v>
      </c>
      <c r="J153" s="136">
        <v>77</v>
      </c>
      <c r="K153" s="160">
        <v>376</v>
      </c>
      <c r="L153" s="116">
        <v>6.68</v>
      </c>
    </row>
    <row r="154" spans="1:12" ht="15" x14ac:dyDescent="0.25">
      <c r="A154" s="23"/>
      <c r="B154" s="15"/>
      <c r="C154" s="11"/>
      <c r="D154" s="77" t="s">
        <v>23</v>
      </c>
      <c r="E154" s="82" t="s">
        <v>120</v>
      </c>
      <c r="F154" s="137">
        <v>40</v>
      </c>
      <c r="G154" s="136">
        <v>4.25</v>
      </c>
      <c r="H154" s="136">
        <v>3.55</v>
      </c>
      <c r="I154" s="136">
        <v>13.8</v>
      </c>
      <c r="J154" s="136">
        <v>116</v>
      </c>
      <c r="K154" s="160" t="s">
        <v>41</v>
      </c>
      <c r="L154" s="116">
        <v>14.63</v>
      </c>
    </row>
    <row r="155" spans="1:12" ht="15" x14ac:dyDescent="0.25">
      <c r="A155" s="23"/>
      <c r="B155" s="15"/>
      <c r="C155" s="11"/>
      <c r="D155" s="78" t="s">
        <v>24</v>
      </c>
      <c r="E155" s="82" t="s">
        <v>42</v>
      </c>
      <c r="F155" s="142">
        <v>100</v>
      </c>
      <c r="G155" s="136">
        <v>0.4</v>
      </c>
      <c r="H155" s="136">
        <v>0.4</v>
      </c>
      <c r="I155" s="136">
        <v>9.8000000000000007</v>
      </c>
      <c r="J155" s="136">
        <v>47</v>
      </c>
      <c r="K155" s="160" t="s">
        <v>41</v>
      </c>
      <c r="L155" s="116">
        <v>9.6</v>
      </c>
    </row>
    <row r="156" spans="1:12" ht="15" x14ac:dyDescent="0.25">
      <c r="A156" s="23"/>
      <c r="B156" s="15"/>
      <c r="C156" s="11"/>
      <c r="D156" s="80"/>
      <c r="E156" s="127"/>
      <c r="F156" s="51"/>
      <c r="G156" s="131"/>
      <c r="H156" s="131"/>
      <c r="I156" s="131"/>
      <c r="J156" s="131"/>
      <c r="K156" s="158"/>
      <c r="L156" s="105"/>
    </row>
    <row r="157" spans="1:12" ht="15" x14ac:dyDescent="0.25">
      <c r="A157" s="23"/>
      <c r="B157" s="15"/>
      <c r="C157" s="11"/>
      <c r="D157" s="6"/>
      <c r="E157" s="38"/>
      <c r="F157" s="147"/>
      <c r="G157" s="147"/>
      <c r="H157" s="147"/>
      <c r="I157" s="147"/>
      <c r="J157" s="147"/>
      <c r="K157" s="106"/>
      <c r="L157" s="40"/>
    </row>
    <row r="158" spans="1:12" ht="15" x14ac:dyDescent="0.25">
      <c r="A158" s="23"/>
      <c r="B158" s="15"/>
      <c r="C158" s="11"/>
      <c r="D158" s="6"/>
      <c r="E158" s="38"/>
      <c r="F158" s="39"/>
      <c r="G158" s="39"/>
      <c r="H158" s="39"/>
      <c r="I158" s="39"/>
      <c r="J158" s="39"/>
      <c r="K158" s="106"/>
      <c r="L158" s="106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SUM(F152:F158)</f>
        <v>520</v>
      </c>
      <c r="G159" s="19">
        <f>SUM(G152:G158)</f>
        <v>18.549999999999997</v>
      </c>
      <c r="H159" s="19">
        <f>SUM(H152:H158)</f>
        <v>16.569999999999997</v>
      </c>
      <c r="I159" s="19">
        <f t="shared" ref="I159" si="38">SUM(I152:I158)</f>
        <v>86.75</v>
      </c>
      <c r="J159" s="19">
        <f>SUM(J152:J158)</f>
        <v>612</v>
      </c>
      <c r="K159" s="164"/>
      <c r="L159" s="125">
        <f>SUM(L152:L158)</f>
        <v>69.400000000000006</v>
      </c>
    </row>
    <row r="160" spans="1:12" ht="15" x14ac:dyDescent="0.25">
      <c r="A160" s="26">
        <f>A152</f>
        <v>2</v>
      </c>
      <c r="B160" s="13">
        <f>B152</f>
        <v>4</v>
      </c>
      <c r="C160" s="10" t="s">
        <v>25</v>
      </c>
      <c r="D160" s="8" t="s">
        <v>26</v>
      </c>
      <c r="E160" s="91" t="s">
        <v>72</v>
      </c>
      <c r="F160" s="92">
        <v>60</v>
      </c>
      <c r="G160" s="136">
        <v>0.68</v>
      </c>
      <c r="H160" s="136">
        <v>2.72</v>
      </c>
      <c r="I160" s="136">
        <v>5.88</v>
      </c>
      <c r="J160" s="136">
        <v>39.6</v>
      </c>
      <c r="K160" s="165">
        <v>484</v>
      </c>
      <c r="L160" s="107">
        <v>7.36</v>
      </c>
    </row>
    <row r="161" spans="1:12" ht="15" x14ac:dyDescent="0.25">
      <c r="A161" s="23"/>
      <c r="B161" s="15"/>
      <c r="C161" s="11"/>
      <c r="D161" s="7" t="s">
        <v>27</v>
      </c>
      <c r="E161" s="87" t="s">
        <v>82</v>
      </c>
      <c r="F161" s="137">
        <v>200</v>
      </c>
      <c r="G161" s="138">
        <v>1.6</v>
      </c>
      <c r="H161" s="138">
        <v>4.16</v>
      </c>
      <c r="I161" s="138">
        <v>11.84</v>
      </c>
      <c r="J161" s="138">
        <v>90.4</v>
      </c>
      <c r="K161" s="160">
        <v>55</v>
      </c>
      <c r="L161" s="108">
        <v>9.43</v>
      </c>
    </row>
    <row r="162" spans="1:12" ht="15" x14ac:dyDescent="0.25">
      <c r="A162" s="23"/>
      <c r="B162" s="15"/>
      <c r="C162" s="11"/>
      <c r="D162" s="7" t="s">
        <v>28</v>
      </c>
      <c r="E162" s="87" t="s">
        <v>121</v>
      </c>
      <c r="F162" s="148">
        <v>120</v>
      </c>
      <c r="G162" s="138">
        <v>13.13</v>
      </c>
      <c r="H162" s="138">
        <v>12.2</v>
      </c>
      <c r="I162" s="138">
        <v>15.02</v>
      </c>
      <c r="J162" s="138">
        <v>220.8</v>
      </c>
      <c r="K162" s="160" t="s">
        <v>84</v>
      </c>
      <c r="L162" s="108">
        <v>23.61</v>
      </c>
    </row>
    <row r="163" spans="1:12" ht="15" x14ac:dyDescent="0.25">
      <c r="A163" s="23"/>
      <c r="B163" s="15"/>
      <c r="C163" s="11"/>
      <c r="D163" s="7" t="s">
        <v>29</v>
      </c>
      <c r="E163" s="87" t="s">
        <v>83</v>
      </c>
      <c r="F163" s="93">
        <v>150</v>
      </c>
      <c r="G163" s="138">
        <v>5.5</v>
      </c>
      <c r="H163" s="138">
        <v>4.8</v>
      </c>
      <c r="I163" s="138">
        <v>38.299999999999997</v>
      </c>
      <c r="J163" s="138">
        <v>191</v>
      </c>
      <c r="K163" s="160">
        <v>469</v>
      </c>
      <c r="L163" s="108">
        <v>15.34</v>
      </c>
    </row>
    <row r="164" spans="1:12" ht="15" x14ac:dyDescent="0.25">
      <c r="A164" s="23"/>
      <c r="B164" s="15"/>
      <c r="C164" s="11"/>
      <c r="D164" s="7" t="s">
        <v>30</v>
      </c>
      <c r="E164" s="87" t="s">
        <v>62</v>
      </c>
      <c r="F164" s="93">
        <v>200</v>
      </c>
      <c r="G164" s="138">
        <v>1</v>
      </c>
      <c r="H164" s="138">
        <v>0.2</v>
      </c>
      <c r="I164" s="138">
        <v>19.8</v>
      </c>
      <c r="J164" s="138">
        <v>86</v>
      </c>
      <c r="K164" s="160">
        <v>592</v>
      </c>
      <c r="L164" s="108">
        <v>10</v>
      </c>
    </row>
    <row r="165" spans="1:12" ht="15" x14ac:dyDescent="0.25">
      <c r="A165" s="23"/>
      <c r="B165" s="15"/>
      <c r="C165" s="11"/>
      <c r="D165" s="7" t="s">
        <v>31</v>
      </c>
      <c r="E165" s="87" t="s">
        <v>58</v>
      </c>
      <c r="F165" s="93">
        <v>30</v>
      </c>
      <c r="G165" s="138">
        <v>3.2</v>
      </c>
      <c r="H165" s="138">
        <v>1.4</v>
      </c>
      <c r="I165" s="138">
        <v>13.1</v>
      </c>
      <c r="J165" s="138">
        <v>82.2</v>
      </c>
      <c r="K165" s="160" t="s">
        <v>64</v>
      </c>
      <c r="L165" s="108">
        <v>1.86</v>
      </c>
    </row>
    <row r="166" spans="1:12" ht="15" x14ac:dyDescent="0.25">
      <c r="A166" s="23"/>
      <c r="B166" s="15"/>
      <c r="C166" s="11"/>
      <c r="D166" s="7" t="s">
        <v>32</v>
      </c>
      <c r="E166" s="87" t="s">
        <v>59</v>
      </c>
      <c r="F166" s="93">
        <v>30</v>
      </c>
      <c r="G166" s="138">
        <v>2.4</v>
      </c>
      <c r="H166" s="138">
        <v>0.5</v>
      </c>
      <c r="I166" s="138">
        <v>12</v>
      </c>
      <c r="J166" s="138">
        <v>66</v>
      </c>
      <c r="K166" s="160" t="s">
        <v>64</v>
      </c>
      <c r="L166" s="108">
        <v>1.8</v>
      </c>
    </row>
    <row r="167" spans="1:12" ht="15" x14ac:dyDescent="0.25">
      <c r="A167" s="23"/>
      <c r="B167" s="15"/>
      <c r="C167" s="11"/>
      <c r="D167" s="49"/>
      <c r="E167" s="127"/>
      <c r="F167" s="51"/>
      <c r="G167" s="131"/>
      <c r="H167" s="131"/>
      <c r="I167" s="131"/>
      <c r="J167" s="131"/>
      <c r="K167" s="158"/>
      <c r="L167" s="105"/>
    </row>
    <row r="168" spans="1:12" ht="15" x14ac:dyDescent="0.25">
      <c r="A168" s="23"/>
      <c r="B168" s="15"/>
      <c r="C168" s="11"/>
      <c r="D168" s="6"/>
      <c r="E168" s="38"/>
      <c r="F168" s="39"/>
      <c r="G168" s="39"/>
      <c r="H168" s="39"/>
      <c r="I168" s="39"/>
      <c r="J168" s="52"/>
      <c r="K168" s="40"/>
      <c r="L168" s="106"/>
    </row>
    <row r="169" spans="1:12" ht="15" x14ac:dyDescent="0.25">
      <c r="A169" s="24"/>
      <c r="B169" s="17"/>
      <c r="C169" s="8"/>
      <c r="D169" s="18" t="s">
        <v>33</v>
      </c>
      <c r="E169" s="9"/>
      <c r="F169" s="19">
        <f t="shared" ref="F169:J169" si="39">SUM(F160:F168)</f>
        <v>790</v>
      </c>
      <c r="G169" s="19">
        <f t="shared" si="39"/>
        <v>27.509999999999998</v>
      </c>
      <c r="H169" s="19">
        <f t="shared" si="39"/>
        <v>25.979999999999997</v>
      </c>
      <c r="I169" s="19">
        <f t="shared" si="39"/>
        <v>115.93999999999998</v>
      </c>
      <c r="J169" s="19">
        <f t="shared" si="39"/>
        <v>776</v>
      </c>
      <c r="K169" s="164"/>
      <c r="L169" s="126">
        <f>SUM(L160:L168)</f>
        <v>69.399999999999991</v>
      </c>
    </row>
    <row r="170" spans="1:12" ht="15.75" thickBot="1" x14ac:dyDescent="0.25">
      <c r="A170" s="29">
        <f>A152</f>
        <v>2</v>
      </c>
      <c r="B170" s="30">
        <f>B152</f>
        <v>4</v>
      </c>
      <c r="C170" s="176" t="s">
        <v>4</v>
      </c>
      <c r="D170" s="177"/>
      <c r="E170" s="31"/>
      <c r="F170" s="32">
        <f>F159+F169</f>
        <v>1310</v>
      </c>
      <c r="G170" s="32">
        <f t="shared" ref="G170" si="40">G159+G169</f>
        <v>46.059999999999995</v>
      </c>
      <c r="H170" s="32">
        <f t="shared" ref="H170" si="41">H159+H169</f>
        <v>42.55</v>
      </c>
      <c r="I170" s="32">
        <f t="shared" ref="I170" si="42">I159+I169</f>
        <v>202.69</v>
      </c>
      <c r="J170" s="32">
        <f t="shared" ref="J170:L170" si="43">J159+J169</f>
        <v>1388</v>
      </c>
      <c r="K170" s="90"/>
      <c r="L170" s="110">
        <f t="shared" si="43"/>
        <v>138.80000000000001</v>
      </c>
    </row>
    <row r="171" spans="1:12" ht="15" x14ac:dyDescent="0.25">
      <c r="A171" s="20">
        <v>2</v>
      </c>
      <c r="B171" s="21">
        <v>5</v>
      </c>
      <c r="C171" s="22" t="s">
        <v>20</v>
      </c>
      <c r="D171" s="84" t="s">
        <v>21</v>
      </c>
      <c r="E171" s="86" t="s">
        <v>122</v>
      </c>
      <c r="F171" s="135">
        <v>205</v>
      </c>
      <c r="G171" s="138">
        <v>6.7</v>
      </c>
      <c r="H171" s="138">
        <v>7.9</v>
      </c>
      <c r="I171" s="138">
        <v>41.7</v>
      </c>
      <c r="J171" s="138">
        <v>224</v>
      </c>
      <c r="K171" s="167">
        <v>173</v>
      </c>
      <c r="L171" s="118">
        <v>28.3</v>
      </c>
    </row>
    <row r="172" spans="1:12" ht="15" x14ac:dyDescent="0.25">
      <c r="A172" s="23"/>
      <c r="B172" s="15"/>
      <c r="C172" s="11"/>
      <c r="D172" s="83" t="s">
        <v>22</v>
      </c>
      <c r="E172" s="87" t="s">
        <v>48</v>
      </c>
      <c r="F172" s="48">
        <v>200</v>
      </c>
      <c r="G172" s="138">
        <v>2.9</v>
      </c>
      <c r="H172" s="138">
        <v>2.5</v>
      </c>
      <c r="I172" s="138">
        <v>24.8</v>
      </c>
      <c r="J172" s="138">
        <v>134</v>
      </c>
      <c r="K172" s="160">
        <v>382</v>
      </c>
      <c r="L172" s="119">
        <v>10.220000000000001</v>
      </c>
    </row>
    <row r="173" spans="1:12" ht="30" x14ac:dyDescent="0.25">
      <c r="A173" s="23"/>
      <c r="B173" s="15"/>
      <c r="C173" s="11"/>
      <c r="D173" s="83" t="s">
        <v>23</v>
      </c>
      <c r="E173" s="87" t="s">
        <v>123</v>
      </c>
      <c r="F173" s="135">
        <v>40</v>
      </c>
      <c r="G173" s="138">
        <v>2.0499999999999998</v>
      </c>
      <c r="H173" s="138">
        <v>7.8</v>
      </c>
      <c r="I173" s="138">
        <v>13.93</v>
      </c>
      <c r="J173" s="138">
        <v>134.72</v>
      </c>
      <c r="K173" s="160" t="s">
        <v>53</v>
      </c>
      <c r="L173" s="119">
        <v>15.27</v>
      </c>
    </row>
    <row r="174" spans="1:12" ht="15" x14ac:dyDescent="0.25">
      <c r="A174" s="23"/>
      <c r="B174" s="15"/>
      <c r="C174" s="11"/>
      <c r="D174" s="85" t="s">
        <v>24</v>
      </c>
      <c r="E174" s="88" t="s">
        <v>42</v>
      </c>
      <c r="F174" s="142">
        <v>100</v>
      </c>
      <c r="G174" s="136">
        <v>0.4</v>
      </c>
      <c r="H174" s="136">
        <v>0.4</v>
      </c>
      <c r="I174" s="136">
        <v>9.8000000000000007</v>
      </c>
      <c r="J174" s="136">
        <v>47</v>
      </c>
      <c r="K174" s="166" t="s">
        <v>41</v>
      </c>
      <c r="L174" s="120">
        <v>15.61</v>
      </c>
    </row>
    <row r="175" spans="1:12" ht="15" x14ac:dyDescent="0.25">
      <c r="A175" s="23"/>
      <c r="B175" s="15"/>
      <c r="C175" s="11"/>
      <c r="D175" s="85"/>
      <c r="E175" s="50"/>
      <c r="F175" s="51"/>
      <c r="G175" s="129"/>
      <c r="H175" s="129"/>
      <c r="I175" s="129"/>
      <c r="J175" s="129"/>
      <c r="K175" s="158"/>
      <c r="L175" s="105"/>
    </row>
    <row r="176" spans="1:12" ht="15" x14ac:dyDescent="0.25">
      <c r="A176" s="23"/>
      <c r="B176" s="15"/>
      <c r="C176" s="11"/>
      <c r="D176" s="6"/>
      <c r="E176" s="38"/>
      <c r="F176" s="39"/>
      <c r="G176" s="39"/>
      <c r="H176" s="39"/>
      <c r="I176" s="39"/>
      <c r="J176" s="39"/>
      <c r="K176" s="106"/>
      <c r="L176" s="121"/>
    </row>
    <row r="177" spans="1:12" ht="15" x14ac:dyDescent="0.25">
      <c r="A177" s="23"/>
      <c r="B177" s="15"/>
      <c r="C177" s="11"/>
      <c r="D177" s="6"/>
      <c r="E177" s="38"/>
      <c r="F177" s="39"/>
      <c r="G177" s="39"/>
      <c r="H177" s="39"/>
      <c r="I177" s="39"/>
      <c r="J177" s="39"/>
      <c r="K177" s="106"/>
      <c r="L177" s="121"/>
    </row>
    <row r="178" spans="1:12" ht="15.75" customHeight="1" x14ac:dyDescent="0.25">
      <c r="A178" s="24"/>
      <c r="B178" s="17"/>
      <c r="C178" s="8"/>
      <c r="D178" s="18" t="s">
        <v>33</v>
      </c>
      <c r="E178" s="9"/>
      <c r="F178" s="19">
        <f>SUM(F171:F177)</f>
        <v>545</v>
      </c>
      <c r="G178" s="19">
        <f>SUM(G171:G177)</f>
        <v>12.049999999999999</v>
      </c>
      <c r="H178" s="19">
        <f>SUM(H171:H177)</f>
        <v>18.599999999999998</v>
      </c>
      <c r="I178" s="19">
        <f t="shared" ref="I178" si="44">SUM(I171:I177)</f>
        <v>90.23</v>
      </c>
      <c r="J178" s="171">
        <f>SUM(J171:J177)</f>
        <v>539.72</v>
      </c>
      <c r="K178" s="164"/>
      <c r="L178" s="128">
        <f>SUM(L171:L177)</f>
        <v>69.400000000000006</v>
      </c>
    </row>
    <row r="179" spans="1:12" ht="15" x14ac:dyDescent="0.25">
      <c r="A179" s="26">
        <f>A171</f>
        <v>2</v>
      </c>
      <c r="B179" s="13">
        <f>B171</f>
        <v>5</v>
      </c>
      <c r="C179" s="10" t="s">
        <v>25</v>
      </c>
      <c r="D179" s="8" t="s">
        <v>26</v>
      </c>
      <c r="E179" s="91" t="s">
        <v>85</v>
      </c>
      <c r="F179" s="92">
        <v>60</v>
      </c>
      <c r="G179" s="136">
        <v>0.72</v>
      </c>
      <c r="H179" s="136">
        <v>4.17</v>
      </c>
      <c r="I179" s="136">
        <v>5.77</v>
      </c>
      <c r="J179" s="136">
        <v>62.1</v>
      </c>
      <c r="K179" s="165">
        <v>43</v>
      </c>
      <c r="L179" s="122">
        <v>6.86</v>
      </c>
    </row>
    <row r="180" spans="1:12" ht="15" x14ac:dyDescent="0.25">
      <c r="A180" s="23"/>
      <c r="B180" s="15"/>
      <c r="C180" s="11"/>
      <c r="D180" s="7" t="s">
        <v>27</v>
      </c>
      <c r="E180" s="87" t="s">
        <v>86</v>
      </c>
      <c r="F180" s="137">
        <v>200</v>
      </c>
      <c r="G180" s="138">
        <v>1.6</v>
      </c>
      <c r="H180" s="138">
        <v>2.4</v>
      </c>
      <c r="I180" s="138">
        <v>16.600000000000001</v>
      </c>
      <c r="J180" s="138">
        <v>74.64</v>
      </c>
      <c r="K180" s="160">
        <v>108</v>
      </c>
      <c r="L180" s="123">
        <v>12.2</v>
      </c>
    </row>
    <row r="181" spans="1:12" ht="15" x14ac:dyDescent="0.25">
      <c r="A181" s="23"/>
      <c r="B181" s="15"/>
      <c r="C181" s="11"/>
      <c r="D181" s="7" t="s">
        <v>28</v>
      </c>
      <c r="E181" s="87" t="s">
        <v>124</v>
      </c>
      <c r="F181" s="137">
        <v>130</v>
      </c>
      <c r="G181" s="138">
        <v>7.9</v>
      </c>
      <c r="H181" s="138">
        <v>13.1</v>
      </c>
      <c r="I181" s="138">
        <v>14.3</v>
      </c>
      <c r="J181" s="138">
        <v>144</v>
      </c>
      <c r="K181" s="160">
        <v>412</v>
      </c>
      <c r="L181" s="123">
        <v>25.06</v>
      </c>
    </row>
    <row r="182" spans="1:12" ht="15" x14ac:dyDescent="0.25">
      <c r="A182" s="23"/>
      <c r="B182" s="15"/>
      <c r="C182" s="11"/>
      <c r="D182" s="7" t="s">
        <v>29</v>
      </c>
      <c r="E182" s="87" t="s">
        <v>87</v>
      </c>
      <c r="F182" s="93">
        <v>150</v>
      </c>
      <c r="G182" s="138">
        <v>9.6</v>
      </c>
      <c r="H182" s="138">
        <v>0.8</v>
      </c>
      <c r="I182" s="138">
        <v>29.6</v>
      </c>
      <c r="J182" s="138">
        <v>227</v>
      </c>
      <c r="K182" s="160">
        <v>198</v>
      </c>
      <c r="L182" s="123">
        <v>11.62</v>
      </c>
    </row>
    <row r="183" spans="1:12" ht="15" x14ac:dyDescent="0.25">
      <c r="A183" s="23"/>
      <c r="B183" s="15"/>
      <c r="C183" s="11"/>
      <c r="D183" s="7" t="s">
        <v>30</v>
      </c>
      <c r="E183" s="87" t="s">
        <v>67</v>
      </c>
      <c r="F183" s="93">
        <v>200</v>
      </c>
      <c r="G183" s="138">
        <v>0.2</v>
      </c>
      <c r="H183" s="138">
        <v>0</v>
      </c>
      <c r="I183" s="138">
        <v>25.7</v>
      </c>
      <c r="J183" s="138">
        <v>104</v>
      </c>
      <c r="K183" s="160">
        <v>699</v>
      </c>
      <c r="L183" s="123">
        <v>10</v>
      </c>
    </row>
    <row r="184" spans="1:12" ht="15" x14ac:dyDescent="0.25">
      <c r="A184" s="23"/>
      <c r="B184" s="15"/>
      <c r="C184" s="11"/>
      <c r="D184" s="7" t="s">
        <v>31</v>
      </c>
      <c r="E184" s="87" t="s">
        <v>58</v>
      </c>
      <c r="F184" s="93">
        <v>30</v>
      </c>
      <c r="G184" s="138">
        <v>3.2</v>
      </c>
      <c r="H184" s="138">
        <v>1.4</v>
      </c>
      <c r="I184" s="138">
        <v>13.1</v>
      </c>
      <c r="J184" s="138">
        <v>82.2</v>
      </c>
      <c r="K184" s="160" t="s">
        <v>64</v>
      </c>
      <c r="L184" s="123">
        <v>1.86</v>
      </c>
    </row>
    <row r="185" spans="1:12" ht="15" x14ac:dyDescent="0.25">
      <c r="A185" s="23"/>
      <c r="B185" s="15"/>
      <c r="C185" s="11"/>
      <c r="D185" s="7" t="s">
        <v>32</v>
      </c>
      <c r="E185" s="87" t="s">
        <v>59</v>
      </c>
      <c r="F185" s="93">
        <v>30</v>
      </c>
      <c r="G185" s="138">
        <v>2.4</v>
      </c>
      <c r="H185" s="138">
        <v>0.5</v>
      </c>
      <c r="I185" s="138">
        <v>12</v>
      </c>
      <c r="J185" s="138">
        <v>66</v>
      </c>
      <c r="K185" s="160" t="s">
        <v>64</v>
      </c>
      <c r="L185" s="123">
        <v>1.8</v>
      </c>
    </row>
    <row r="186" spans="1:12" ht="15" x14ac:dyDescent="0.25">
      <c r="A186" s="23"/>
      <c r="B186" s="15"/>
      <c r="C186" s="11"/>
      <c r="D186" s="49"/>
      <c r="E186" s="50"/>
      <c r="F186" s="51"/>
      <c r="G186" s="129"/>
      <c r="H186" s="129"/>
      <c r="I186" s="129"/>
      <c r="J186" s="129"/>
      <c r="K186" s="99"/>
      <c r="L186" s="105"/>
    </row>
    <row r="187" spans="1:12" ht="15" x14ac:dyDescent="0.25">
      <c r="A187" s="23"/>
      <c r="B187" s="15"/>
      <c r="C187" s="11"/>
      <c r="D187" s="6"/>
      <c r="E187" s="38"/>
      <c r="F187" s="39"/>
      <c r="G187" s="39"/>
      <c r="H187" s="39"/>
      <c r="I187" s="39"/>
      <c r="J187" s="52"/>
      <c r="K187" s="40"/>
      <c r="L187" s="106"/>
    </row>
    <row r="188" spans="1:12" ht="15" x14ac:dyDescent="0.25">
      <c r="A188" s="24"/>
      <c r="B188" s="17"/>
      <c r="C188" s="8"/>
      <c r="D188" s="18" t="s">
        <v>33</v>
      </c>
      <c r="E188" s="9"/>
      <c r="F188" s="19">
        <f t="shared" ref="F188:I188" si="45">SUM(F179:F187)</f>
        <v>800</v>
      </c>
      <c r="G188" s="19">
        <f t="shared" si="45"/>
        <v>25.619999999999997</v>
      </c>
      <c r="H188" s="19">
        <f t="shared" si="45"/>
        <v>22.37</v>
      </c>
      <c r="I188" s="19">
        <f t="shared" si="45"/>
        <v>117.07000000000001</v>
      </c>
      <c r="J188" s="53">
        <f>SUM(J179:J187)</f>
        <v>759.94</v>
      </c>
      <c r="K188" s="25"/>
      <c r="L188" s="126">
        <f>SUM(L179:L187)</f>
        <v>69.399999999999991</v>
      </c>
    </row>
    <row r="189" spans="1:12" ht="15" x14ac:dyDescent="0.2">
      <c r="A189" s="29">
        <f>A171</f>
        <v>2</v>
      </c>
      <c r="B189" s="30">
        <f>B171</f>
        <v>5</v>
      </c>
      <c r="C189" s="176" t="s">
        <v>4</v>
      </c>
      <c r="D189" s="177"/>
      <c r="E189" s="31"/>
      <c r="F189" s="32">
        <f>F178+F188</f>
        <v>1345</v>
      </c>
      <c r="G189" s="32">
        <f t="shared" ref="G189" si="46">G178+G188</f>
        <v>37.669999999999995</v>
      </c>
      <c r="H189" s="32">
        <f t="shared" ref="H189" si="47">H178+H188</f>
        <v>40.97</v>
      </c>
      <c r="I189" s="32">
        <f t="shared" ref="I189" si="48">I178+I188</f>
        <v>207.3</v>
      </c>
      <c r="J189" s="90">
        <f t="shared" ref="J189:L189" si="49">J178+J188</f>
        <v>1299.6600000000001</v>
      </c>
      <c r="K189" s="32"/>
      <c r="L189" s="110">
        <f t="shared" si="49"/>
        <v>138.80000000000001</v>
      </c>
    </row>
    <row r="190" spans="1:12" x14ac:dyDescent="0.2">
      <c r="A190" s="27"/>
      <c r="B190" s="28"/>
      <c r="C190" s="178" t="s">
        <v>5</v>
      </c>
      <c r="D190" s="178"/>
      <c r="E190" s="178"/>
      <c r="F190" s="34">
        <f>(F23+F41+F58+F76+F95+F113+F132+F151+F170+F189)/(IF(F23=0,0,1)+IF(F41=0,0,1)+IF(F58=0,0,1)+IF(F76=0,0,1)+IF(F95=0,0,1)+IF(F113=0,0,1)+IF(F132=0,0,1)+IF(F151=0,0,1)+IF(F170=0,0,1)+IF(F189=0,0,1))</f>
        <v>1305.5</v>
      </c>
      <c r="G190" s="34">
        <f>(G23+G41+G58+G76+G95+G113+G132+G151+G170+G189)/(IF(G23=0,0,1)+IF(G41=0,0,1)+IF(G58=0,0,1)+IF(G76=0,0,1)+IF(G95=0,0,1)+IF(G113=0,0,1)+IF(G132=0,0,1)+IF(G151=0,0,1)+IF(G170=0,0,1)+IF(G189=0,0,1))</f>
        <v>45.023999999999994</v>
      </c>
      <c r="H190" s="34">
        <f>(H23+H41+H58+H76+H95+H113+H132+H151+H170+H189)/(IF(H23=0,0,1)+IF(H41=0,0,1)+IF(H58=0,0,1)+IF(H76=0,0,1)+IF(H95=0,0,1)+IF(H113=0,0,1)+IF(H132=0,0,1)+IF(H151=0,0,1)+IF(H170=0,0,1)+IF(H189=0,0,1))</f>
        <v>45.382999999999996</v>
      </c>
      <c r="I190" s="34">
        <f>(I23+I41+I58+I76+I95+I113+I132+I151+I170+I189)/(IF(I23=0,0,1)+IF(I41=0,0,1)+IF(I58=0,0,1)+IF(I76=0,0,1)+IF(I95=0,0,1)+IF(I113=0,0,1)+IF(I132=0,0,1)+IF(I151=0,0,1)+IF(I170=0,0,1)+IF(I189=0,0,1))</f>
        <v>190.60300000000001</v>
      </c>
      <c r="J190" s="100">
        <f>(J23+J41+J58+J76+J95+J113+J132+J151+J170+J189)/(IF(J23=0,0,1)+IF(J41=0,0,1)+IF(J58=0,0,1)+IF(J76=0,0,1)+IF(J95=0,0,1)+IF(J113=0,0,1)+IF(J132=0,0,1)+IF(J151=0,0,1)+IF(J170=0,0,1)+IF(J189=0,0,1))</f>
        <v>1344.3670000000002</v>
      </c>
      <c r="K190" s="34"/>
      <c r="L190" s="124">
        <f>(L23+L41+L58+L76+L95+L113+L132+L151+L170+L189)/(IF(L23=0,0,1)+IF(L41=0,0,1)+IF(L58=0,0,1)+IF(L76=0,0,1)+IF(L95=0,0,1)+IF(L113=0,0,1)+IF(L132=0,0,1)+IF(L151=0,0,1)+IF(L170=0,0,1)+IF(L189=0,0,1))</f>
        <v>138.79999999999998</v>
      </c>
    </row>
  </sheetData>
  <mergeCells count="14">
    <mergeCell ref="C76:D76"/>
    <mergeCell ref="C95:D95"/>
    <mergeCell ref="C23:D23"/>
    <mergeCell ref="C190:E190"/>
    <mergeCell ref="C189:D189"/>
    <mergeCell ref="C113:D113"/>
    <mergeCell ref="C132:D132"/>
    <mergeCell ref="C151:D151"/>
    <mergeCell ref="C170:D170"/>
    <mergeCell ref="C1:E1"/>
    <mergeCell ref="H1:K1"/>
    <mergeCell ref="H2:K2"/>
    <mergeCell ref="C41:D41"/>
    <mergeCell ref="C58:D5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2025-01-10T11:10:31Z</dcterms:modified>
</cp:coreProperties>
</file>